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Q:\All Funds - DFT_DEF_DSL_DBL\Tax\1099s_ICI Layout_ and Supplementary Schedule\2025\ETF\"/>
    </mc:Choice>
  </mc:AlternateContent>
  <xr:revisionPtr revIDLastSave="0" documentId="13_ncr:1_{18FCB7F9-9F68-4C8F-977C-69BCDEA6C585}" xr6:coauthVersionLast="47" xr6:coauthVersionMax="47" xr10:uidLastSave="{00000000-0000-0000-0000-000000000000}"/>
  <bookViews>
    <workbookView xWindow="-120" yWindow="-120" windowWidth="30960" windowHeight="16800" tabRatio="601" xr2:uid="{00000000-000D-0000-FFFF-FFFF00000000}"/>
  </bookViews>
  <sheets>
    <sheet name="Primary Layout" sheetId="1" r:id="rId1"/>
  </sheets>
  <definedNames>
    <definedName name="_xlnm._FilterDatabase" localSheetId="0" hidden="1">'Primary Layout'!$A$13:$AO$89</definedName>
    <definedName name="_xlnm.Print_Area" localSheetId="0">'Primary Layout'!$A$16:$AF$42</definedName>
    <definedName name="_xlnm.Print_Titles" localSheetId="0">'Primary Layout'!$11:$15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9" i="1" l="1"/>
  <c r="AJ88" i="1"/>
  <c r="AJ87" i="1"/>
  <c r="AJ86" i="1"/>
  <c r="AJ85" i="1"/>
  <c r="AJ84" i="1"/>
  <c r="AJ83" i="1"/>
  <c r="AJ82" i="1"/>
  <c r="AJ81" i="1"/>
  <c r="AJ80" i="1"/>
  <c r="AJ78" i="1"/>
  <c r="AJ77" i="1"/>
  <c r="AJ76" i="1"/>
  <c r="AJ75" i="1"/>
  <c r="AJ74" i="1"/>
  <c r="AJ73" i="1"/>
  <c r="AJ72" i="1"/>
  <c r="AJ71" i="1"/>
  <c r="AJ70" i="1"/>
  <c r="AJ69" i="1"/>
  <c r="AJ68" i="1"/>
  <c r="AJ67" i="1"/>
  <c r="AJ65" i="1"/>
  <c r="AJ63" i="1"/>
  <c r="AJ62" i="1"/>
  <c r="AJ61" i="1"/>
  <c r="AJ60" i="1"/>
  <c r="AJ58" i="1"/>
  <c r="AJ57" i="1"/>
  <c r="AJ56" i="1"/>
  <c r="AJ55" i="1"/>
  <c r="AJ54" i="1"/>
  <c r="AJ53" i="1"/>
  <c r="AJ52" i="1"/>
  <c r="AJ51" i="1"/>
  <c r="AJ50" i="1"/>
  <c r="AJ49" i="1"/>
  <c r="AJ48" i="1"/>
  <c r="AJ47" i="1"/>
  <c r="AJ45" i="1"/>
  <c r="AJ44" i="1"/>
  <c r="AJ43" i="1"/>
  <c r="AJ42" i="1"/>
  <c r="AJ41" i="1"/>
  <c r="AJ40" i="1"/>
  <c r="AJ39" i="1"/>
  <c r="AJ38" i="1"/>
  <c r="AJ37" i="1"/>
  <c r="AJ36" i="1"/>
  <c r="AJ35" i="1"/>
  <c r="AJ34" i="1"/>
  <c r="AJ32" i="1"/>
  <c r="AJ31" i="1"/>
  <c r="AJ30" i="1"/>
  <c r="AJ29" i="1"/>
  <c r="AJ27" i="1"/>
  <c r="AJ26" i="1"/>
  <c r="AJ25" i="1"/>
  <c r="AJ24" i="1"/>
  <c r="AJ23" i="1"/>
  <c r="AJ22" i="1"/>
  <c r="AJ21" i="1"/>
  <c r="AJ20" i="1"/>
  <c r="AJ19" i="1"/>
  <c r="AJ18" i="1"/>
  <c r="AJ17" i="1"/>
  <c r="AJ16" i="1"/>
  <c r="AN89" i="1"/>
  <c r="AN88" i="1"/>
  <c r="AN87" i="1"/>
  <c r="AN86" i="1"/>
  <c r="AN85" i="1"/>
  <c r="AN84" i="1"/>
  <c r="AN83" i="1"/>
  <c r="AN82" i="1"/>
  <c r="AN81" i="1"/>
  <c r="AN80" i="1"/>
  <c r="AN78" i="1"/>
  <c r="AN77" i="1"/>
  <c r="AN76" i="1"/>
  <c r="AN75" i="1"/>
  <c r="AN74" i="1"/>
  <c r="AN73" i="1"/>
  <c r="AN72" i="1"/>
  <c r="AN71" i="1"/>
  <c r="AN70" i="1"/>
  <c r="AN69" i="1"/>
  <c r="AN68" i="1"/>
  <c r="AN67" i="1"/>
  <c r="AN65" i="1"/>
  <c r="AN63" i="1"/>
  <c r="AN62" i="1"/>
  <c r="AN61" i="1"/>
  <c r="AN60" i="1"/>
  <c r="AN58" i="1"/>
  <c r="AN57" i="1"/>
  <c r="AN56" i="1"/>
  <c r="AN55" i="1"/>
  <c r="AN54" i="1"/>
  <c r="AN53" i="1"/>
  <c r="AN52" i="1"/>
  <c r="AN51" i="1"/>
  <c r="AN50" i="1"/>
  <c r="AN49" i="1"/>
  <c r="AN48" i="1"/>
  <c r="AN47" i="1"/>
  <c r="AN45" i="1"/>
  <c r="AN44" i="1"/>
  <c r="AN43" i="1"/>
  <c r="AN42" i="1"/>
  <c r="AN41" i="1"/>
  <c r="AN40" i="1"/>
  <c r="AN39" i="1"/>
  <c r="AN38" i="1"/>
  <c r="AN37" i="1"/>
  <c r="AN36" i="1"/>
  <c r="AN35" i="1"/>
  <c r="AN34" i="1"/>
  <c r="AN32" i="1"/>
  <c r="AN31" i="1"/>
  <c r="AN30" i="1"/>
  <c r="AN29" i="1"/>
  <c r="AN27" i="1"/>
  <c r="AN26" i="1"/>
  <c r="AN25" i="1"/>
  <c r="AN24" i="1"/>
  <c r="AN23" i="1"/>
  <c r="AN22" i="1"/>
  <c r="AN21" i="1"/>
  <c r="AN20" i="1"/>
  <c r="AN19" i="1"/>
  <c r="AN18" i="1"/>
  <c r="AN17" i="1"/>
  <c r="AN16" i="1"/>
  <c r="AO90" i="1"/>
  <c r="AM90" i="1"/>
  <c r="AL90" i="1"/>
  <c r="AK90" i="1"/>
  <c r="AI90" i="1"/>
  <c r="AH90" i="1"/>
  <c r="AG90" i="1"/>
  <c r="AD90" i="1"/>
  <c r="AC90" i="1"/>
  <c r="AB90" i="1"/>
  <c r="AA90" i="1"/>
  <c r="Z90" i="1"/>
  <c r="Y90" i="1"/>
  <c r="X90" i="1"/>
  <c r="W90" i="1"/>
  <c r="V90" i="1"/>
  <c r="T90" i="1"/>
  <c r="S90" i="1"/>
  <c r="R90" i="1"/>
  <c r="P90" i="1"/>
  <c r="O90" i="1"/>
  <c r="N90" i="1"/>
  <c r="L90" i="1"/>
  <c r="K90" i="1"/>
  <c r="AO79" i="1"/>
  <c r="AM79" i="1"/>
  <c r="AL79" i="1"/>
  <c r="AK79" i="1"/>
  <c r="AI79" i="1"/>
  <c r="AH79" i="1"/>
  <c r="AG79" i="1"/>
  <c r="AD79" i="1"/>
  <c r="AC79" i="1"/>
  <c r="AB79" i="1"/>
  <c r="AA79" i="1"/>
  <c r="Z79" i="1"/>
  <c r="Y79" i="1"/>
  <c r="X79" i="1"/>
  <c r="W79" i="1"/>
  <c r="V79" i="1"/>
  <c r="T79" i="1"/>
  <c r="S79" i="1"/>
  <c r="R79" i="1"/>
  <c r="P79" i="1"/>
  <c r="O79" i="1"/>
  <c r="N79" i="1"/>
  <c r="L79" i="1"/>
  <c r="K79" i="1"/>
  <c r="AO66" i="1"/>
  <c r="AM66" i="1"/>
  <c r="AL66" i="1"/>
  <c r="AK66" i="1"/>
  <c r="AI66" i="1"/>
  <c r="AH66" i="1"/>
  <c r="AG66" i="1"/>
  <c r="AD66" i="1"/>
  <c r="AC66" i="1"/>
  <c r="AB66" i="1"/>
  <c r="AA66" i="1"/>
  <c r="Z66" i="1"/>
  <c r="Y66" i="1"/>
  <c r="X66" i="1"/>
  <c r="W66" i="1"/>
  <c r="V66" i="1"/>
  <c r="T66" i="1"/>
  <c r="S66" i="1"/>
  <c r="R66" i="1"/>
  <c r="P66" i="1"/>
  <c r="O66" i="1"/>
  <c r="N66" i="1"/>
  <c r="L66" i="1"/>
  <c r="K66" i="1"/>
  <c r="AO64" i="1"/>
  <c r="AM64" i="1"/>
  <c r="AL64" i="1"/>
  <c r="AK64" i="1"/>
  <c r="AI64" i="1"/>
  <c r="AH64" i="1"/>
  <c r="AG64" i="1"/>
  <c r="AD64" i="1"/>
  <c r="AC64" i="1"/>
  <c r="AB64" i="1"/>
  <c r="AA64" i="1"/>
  <c r="Z64" i="1"/>
  <c r="Y64" i="1"/>
  <c r="X64" i="1"/>
  <c r="W64" i="1"/>
  <c r="V64" i="1"/>
  <c r="T64" i="1"/>
  <c r="S64" i="1"/>
  <c r="R64" i="1"/>
  <c r="P64" i="1"/>
  <c r="O64" i="1"/>
  <c r="N64" i="1"/>
  <c r="L64" i="1"/>
  <c r="K64" i="1"/>
  <c r="AO59" i="1"/>
  <c r="AM59" i="1"/>
  <c r="AL59" i="1"/>
  <c r="AK59" i="1"/>
  <c r="AI59" i="1"/>
  <c r="AH59" i="1"/>
  <c r="AG59" i="1"/>
  <c r="AD59" i="1"/>
  <c r="AC59" i="1"/>
  <c r="AB59" i="1"/>
  <c r="AA59" i="1"/>
  <c r="Z59" i="1"/>
  <c r="Y59" i="1"/>
  <c r="X59" i="1"/>
  <c r="W59" i="1"/>
  <c r="V59" i="1"/>
  <c r="T59" i="1"/>
  <c r="S59" i="1"/>
  <c r="R59" i="1"/>
  <c r="P59" i="1"/>
  <c r="O59" i="1"/>
  <c r="N59" i="1"/>
  <c r="L59" i="1"/>
  <c r="K59" i="1"/>
  <c r="AO46" i="1"/>
  <c r="AM46" i="1"/>
  <c r="AL46" i="1"/>
  <c r="AK46" i="1"/>
  <c r="AI46" i="1"/>
  <c r="AH46" i="1"/>
  <c r="AG46" i="1"/>
  <c r="AD46" i="1"/>
  <c r="AC46" i="1"/>
  <c r="AB46" i="1"/>
  <c r="AA46" i="1"/>
  <c r="Z46" i="1"/>
  <c r="Y46" i="1"/>
  <c r="X46" i="1"/>
  <c r="W46" i="1"/>
  <c r="V46" i="1"/>
  <c r="T46" i="1"/>
  <c r="S46" i="1"/>
  <c r="R46" i="1"/>
  <c r="P46" i="1"/>
  <c r="O46" i="1"/>
  <c r="N46" i="1"/>
  <c r="L46" i="1"/>
  <c r="K46" i="1"/>
  <c r="AO33" i="1"/>
  <c r="AM33" i="1"/>
  <c r="AL33" i="1"/>
  <c r="AK33" i="1"/>
  <c r="AI33" i="1"/>
  <c r="AH33" i="1"/>
  <c r="AG33" i="1"/>
  <c r="AD33" i="1"/>
  <c r="AC33" i="1"/>
  <c r="AB33" i="1"/>
  <c r="AA33" i="1"/>
  <c r="Z33" i="1"/>
  <c r="Y33" i="1"/>
  <c r="X33" i="1"/>
  <c r="W33" i="1"/>
  <c r="V33" i="1"/>
  <c r="T33" i="1"/>
  <c r="S33" i="1"/>
  <c r="R33" i="1"/>
  <c r="P33" i="1"/>
  <c r="O33" i="1"/>
  <c r="N33" i="1"/>
  <c r="L33" i="1"/>
  <c r="K33" i="1"/>
  <c r="AO28" i="1"/>
  <c r="AM28" i="1"/>
  <c r="AL28" i="1"/>
  <c r="AK28" i="1"/>
  <c r="AI28" i="1"/>
  <c r="AH28" i="1"/>
  <c r="AG28" i="1"/>
  <c r="AD28" i="1"/>
  <c r="AC28" i="1"/>
  <c r="AB28" i="1"/>
  <c r="AA28" i="1"/>
  <c r="Z28" i="1"/>
  <c r="Y28" i="1"/>
  <c r="X28" i="1"/>
  <c r="W28" i="1"/>
  <c r="V28" i="1"/>
  <c r="T28" i="1"/>
  <c r="S28" i="1"/>
  <c r="R28" i="1"/>
  <c r="P28" i="1"/>
  <c r="O28" i="1"/>
  <c r="N28" i="1"/>
  <c r="L28" i="1"/>
  <c r="K28" i="1"/>
  <c r="M41" i="1"/>
  <c r="M42" i="1"/>
  <c r="M43" i="1"/>
  <c r="M44" i="1"/>
  <c r="M45" i="1"/>
  <c r="M65" i="1"/>
  <c r="M66" i="1" s="1"/>
  <c r="M60" i="1"/>
  <c r="M61" i="1"/>
  <c r="M62" i="1"/>
  <c r="M63" i="1"/>
  <c r="M47" i="1"/>
  <c r="M48" i="1"/>
  <c r="M49" i="1"/>
  <c r="M50" i="1"/>
  <c r="M51" i="1"/>
  <c r="M52" i="1"/>
  <c r="M53" i="1"/>
  <c r="M54" i="1"/>
  <c r="M55" i="1"/>
  <c r="M56" i="1"/>
  <c r="M57" i="1"/>
  <c r="M58" i="1"/>
  <c r="M67" i="1"/>
  <c r="M68" i="1"/>
  <c r="M69" i="1"/>
  <c r="M70" i="1"/>
  <c r="M71" i="1"/>
  <c r="M72" i="1"/>
  <c r="M73" i="1"/>
  <c r="M74" i="1"/>
  <c r="M75" i="1"/>
  <c r="M76" i="1"/>
  <c r="M77" i="1"/>
  <c r="M78" i="1"/>
  <c r="M16" i="1"/>
  <c r="M17" i="1"/>
  <c r="M18" i="1"/>
  <c r="M19" i="1"/>
  <c r="M20" i="1"/>
  <c r="M21" i="1"/>
  <c r="M22" i="1"/>
  <c r="M23" i="1"/>
  <c r="M24" i="1"/>
  <c r="M25" i="1"/>
  <c r="M26" i="1"/>
  <c r="M27" i="1"/>
  <c r="M29" i="1"/>
  <c r="M30" i="1"/>
  <c r="M31" i="1"/>
  <c r="M32" i="1"/>
  <c r="M64" i="1" l="1"/>
  <c r="M59" i="1"/>
  <c r="M33" i="1"/>
  <c r="M79" i="1"/>
  <c r="M28" i="1"/>
  <c r="M80" i="1"/>
  <c r="J80" i="1" s="1"/>
  <c r="AN66" i="1"/>
  <c r="AJ66" i="1"/>
  <c r="U80" i="1"/>
  <c r="Q80" i="1"/>
  <c r="U81" i="1"/>
  <c r="U82" i="1"/>
  <c r="U83" i="1"/>
  <c r="U84" i="1"/>
  <c r="U85" i="1"/>
  <c r="U86" i="1"/>
  <c r="U87" i="1"/>
  <c r="U88" i="1"/>
  <c r="U89" i="1"/>
  <c r="U34" i="1"/>
  <c r="U35" i="1"/>
  <c r="U36" i="1"/>
  <c r="U37" i="1"/>
  <c r="U38" i="1"/>
  <c r="U39" i="1"/>
  <c r="U40" i="1"/>
  <c r="U41" i="1"/>
  <c r="U42" i="1"/>
  <c r="U43" i="1"/>
  <c r="U44" i="1"/>
  <c r="U45" i="1"/>
  <c r="U65" i="1"/>
  <c r="U66" i="1" s="1"/>
  <c r="U60" i="1"/>
  <c r="U61" i="1"/>
  <c r="U62" i="1"/>
  <c r="U63" i="1"/>
  <c r="U47" i="1"/>
  <c r="U48" i="1"/>
  <c r="U49" i="1"/>
  <c r="U50" i="1"/>
  <c r="U51" i="1"/>
  <c r="U52" i="1"/>
  <c r="U53" i="1"/>
  <c r="U54" i="1"/>
  <c r="U55" i="1"/>
  <c r="U56" i="1"/>
  <c r="U57" i="1"/>
  <c r="U58" i="1"/>
  <c r="U67" i="1"/>
  <c r="U68" i="1"/>
  <c r="U69" i="1"/>
  <c r="U70" i="1"/>
  <c r="U71" i="1"/>
  <c r="U72" i="1"/>
  <c r="U73" i="1"/>
  <c r="U74" i="1"/>
  <c r="U75" i="1"/>
  <c r="U76" i="1"/>
  <c r="U77" i="1"/>
  <c r="U78" i="1"/>
  <c r="U16" i="1"/>
  <c r="U17" i="1"/>
  <c r="U18" i="1"/>
  <c r="U19" i="1"/>
  <c r="U20" i="1"/>
  <c r="U21" i="1"/>
  <c r="U22" i="1"/>
  <c r="U23" i="1"/>
  <c r="U24" i="1"/>
  <c r="U25" i="1"/>
  <c r="U26" i="1"/>
  <c r="U27" i="1"/>
  <c r="U29" i="1"/>
  <c r="U30" i="1"/>
  <c r="U31" i="1"/>
  <c r="U32" i="1"/>
  <c r="Q81" i="1"/>
  <c r="Q82" i="1"/>
  <c r="Q83" i="1"/>
  <c r="Q84" i="1"/>
  <c r="Q85" i="1"/>
  <c r="Q86" i="1"/>
  <c r="Q87" i="1"/>
  <c r="Q88" i="1"/>
  <c r="Q89" i="1"/>
  <c r="Q34" i="1"/>
  <c r="Q35" i="1"/>
  <c r="Q36" i="1"/>
  <c r="Q37" i="1"/>
  <c r="Q38" i="1"/>
  <c r="Q39" i="1"/>
  <c r="Q40" i="1"/>
  <c r="Q41" i="1"/>
  <c r="Q42" i="1"/>
  <c r="Q43" i="1"/>
  <c r="Q44" i="1"/>
  <c r="Q45" i="1"/>
  <c r="Q65" i="1"/>
  <c r="Q66" i="1" s="1"/>
  <c r="Q60" i="1"/>
  <c r="Q61" i="1"/>
  <c r="Q62" i="1"/>
  <c r="Q63" i="1"/>
  <c r="Q47" i="1"/>
  <c r="Q48" i="1"/>
  <c r="Q49" i="1"/>
  <c r="Q50" i="1"/>
  <c r="Q51" i="1"/>
  <c r="Q52" i="1"/>
  <c r="Q53" i="1"/>
  <c r="Q54" i="1"/>
  <c r="Q55" i="1"/>
  <c r="Q56" i="1"/>
  <c r="Q57" i="1"/>
  <c r="Q58" i="1"/>
  <c r="Q67" i="1"/>
  <c r="Q68" i="1"/>
  <c r="Q69" i="1"/>
  <c r="Q70" i="1"/>
  <c r="Q71" i="1"/>
  <c r="Q72" i="1"/>
  <c r="Q73" i="1"/>
  <c r="Q74" i="1"/>
  <c r="Q75" i="1"/>
  <c r="Q76" i="1"/>
  <c r="Q77" i="1"/>
  <c r="Q78" i="1"/>
  <c r="Q16" i="1"/>
  <c r="Q17" i="1"/>
  <c r="Q18" i="1"/>
  <c r="Q19" i="1"/>
  <c r="Q20" i="1"/>
  <c r="Q21" i="1"/>
  <c r="Q22" i="1"/>
  <c r="Q23" i="1"/>
  <c r="Q24" i="1"/>
  <c r="Q25" i="1"/>
  <c r="Q26" i="1"/>
  <c r="Q27" i="1"/>
  <c r="Q29" i="1"/>
  <c r="Q30" i="1"/>
  <c r="Q31" i="1"/>
  <c r="Q32" i="1"/>
  <c r="J41" i="1"/>
  <c r="J42" i="1"/>
  <c r="J43" i="1"/>
  <c r="J44" i="1"/>
  <c r="J45" i="1"/>
  <c r="J65" i="1"/>
  <c r="J66" i="1" s="1"/>
  <c r="J60" i="1"/>
  <c r="J61" i="1"/>
  <c r="J62" i="1"/>
  <c r="J63" i="1"/>
  <c r="J47" i="1"/>
  <c r="J48" i="1"/>
  <c r="J49" i="1"/>
  <c r="J50" i="1"/>
  <c r="J51" i="1"/>
  <c r="J52" i="1"/>
  <c r="J53" i="1"/>
  <c r="J54" i="1"/>
  <c r="J55" i="1"/>
  <c r="J56" i="1"/>
  <c r="J57" i="1"/>
  <c r="J58" i="1"/>
  <c r="J67" i="1"/>
  <c r="J68" i="1"/>
  <c r="J69" i="1"/>
  <c r="J70" i="1"/>
  <c r="J71" i="1"/>
  <c r="J72" i="1"/>
  <c r="J73" i="1"/>
  <c r="J74" i="1"/>
  <c r="J75" i="1"/>
  <c r="J76" i="1"/>
  <c r="J77" i="1"/>
  <c r="J78" i="1"/>
  <c r="J16" i="1"/>
  <c r="J17" i="1"/>
  <c r="J18" i="1"/>
  <c r="J19" i="1"/>
  <c r="J20" i="1"/>
  <c r="J21" i="1"/>
  <c r="J22" i="1"/>
  <c r="J23" i="1"/>
  <c r="J24" i="1"/>
  <c r="J25" i="1"/>
  <c r="J26" i="1"/>
  <c r="J27" i="1"/>
  <c r="J29" i="1"/>
  <c r="J30" i="1"/>
  <c r="J31" i="1"/>
  <c r="J32" i="1"/>
  <c r="M81" i="1"/>
  <c r="J81" i="1" s="1"/>
  <c r="M82" i="1"/>
  <c r="J82" i="1" s="1"/>
  <c r="M83" i="1"/>
  <c r="J83" i="1" s="1"/>
  <c r="M84" i="1"/>
  <c r="J84" i="1" s="1"/>
  <c r="M85" i="1"/>
  <c r="J85" i="1" s="1"/>
  <c r="M86" i="1"/>
  <c r="J86" i="1" s="1"/>
  <c r="M87" i="1"/>
  <c r="J87" i="1" s="1"/>
  <c r="M88" i="1"/>
  <c r="J88" i="1" s="1"/>
  <c r="M89" i="1"/>
  <c r="J89" i="1" s="1"/>
  <c r="M34" i="1"/>
  <c r="M35" i="1"/>
  <c r="J35" i="1" s="1"/>
  <c r="M36" i="1"/>
  <c r="J36" i="1" s="1"/>
  <c r="M37" i="1"/>
  <c r="J37" i="1" s="1"/>
  <c r="M38" i="1"/>
  <c r="J38" i="1" s="1"/>
  <c r="M39" i="1"/>
  <c r="J39" i="1" s="1"/>
  <c r="M40" i="1"/>
  <c r="J40" i="1" s="1"/>
  <c r="E11" i="1"/>
  <c r="F11" i="1" s="1"/>
  <c r="G11" i="1" s="1"/>
  <c r="H11" i="1" s="1"/>
  <c r="I11" i="1" s="1"/>
  <c r="J11" i="1" s="1"/>
  <c r="K11" i="1" s="1"/>
  <c r="L11" i="1" s="1"/>
  <c r="M11" i="1" s="1"/>
  <c r="V11" i="1"/>
  <c r="W11" i="1" s="1"/>
  <c r="X11" i="1" s="1"/>
  <c r="Y11" i="1" s="1"/>
  <c r="Z11" i="1" s="1"/>
  <c r="AA11" i="1" s="1"/>
  <c r="AB11" i="1" s="1"/>
  <c r="AC11" i="1" s="1"/>
  <c r="AD11" i="1" s="1"/>
  <c r="AE11" i="1" s="1"/>
  <c r="Q46" i="1" l="1"/>
  <c r="AN90" i="1"/>
  <c r="AJ46" i="1"/>
  <c r="J28" i="1"/>
  <c r="J59" i="1"/>
  <c r="U64" i="1"/>
  <c r="Q90" i="1"/>
  <c r="U46" i="1"/>
  <c r="U90" i="1"/>
  <c r="AN33" i="1"/>
  <c r="AN28" i="1"/>
  <c r="AN79" i="1"/>
  <c r="AN59" i="1"/>
  <c r="U79" i="1"/>
  <c r="Q33" i="1"/>
  <c r="Q28" i="1"/>
  <c r="Q79" i="1"/>
  <c r="Q59" i="1"/>
  <c r="AJ90" i="1"/>
  <c r="AJ64" i="1"/>
  <c r="J90" i="1"/>
  <c r="U59" i="1"/>
  <c r="U28" i="1"/>
  <c r="M46" i="1"/>
  <c r="J79" i="1"/>
  <c r="J64" i="1"/>
  <c r="M90" i="1"/>
  <c r="AN64" i="1"/>
  <c r="U33" i="1"/>
  <c r="J33" i="1"/>
  <c r="Q64" i="1"/>
  <c r="AJ33" i="1"/>
  <c r="AJ28" i="1"/>
  <c r="AJ79" i="1"/>
  <c r="AJ59" i="1"/>
  <c r="AN46" i="1"/>
  <c r="J34" i="1"/>
  <c r="J46" i="1" s="1"/>
</calcChain>
</file>

<file path=xl/sharedStrings.xml><?xml version="1.0" encoding="utf-8"?>
<sst xmlns="http://schemas.openxmlformats.org/spreadsheetml/2006/main" count="275" uniqueCount="97">
  <si>
    <t>Primary Layout Report Date:</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</si>
  <si>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0"/>
        <rFont val="Palatino"/>
        <family val="1"/>
      </rPr>
      <t>Please note that AMT should be provided in Column 31 as a percentage of Column 30, not an amount.</t>
    </r>
  </si>
  <si>
    <t>Note: no requirement to skip rows between entries or list in CUSIP order</t>
  </si>
  <si>
    <t>Year Included in Shareholders' Income</t>
  </si>
  <si>
    <t>Form 1099 Box 1a Breakdown</t>
  </si>
  <si>
    <t>Box 1a Total</t>
  </si>
  <si>
    <t>Form 1099 Box 1b Breakdown</t>
  </si>
  <si>
    <t>Box 1b Total</t>
  </si>
  <si>
    <t>Box 2a</t>
  </si>
  <si>
    <t>Box 2b</t>
  </si>
  <si>
    <t>Box 2c</t>
  </si>
  <si>
    <t>Box 2d</t>
  </si>
  <si>
    <t>Box 3</t>
  </si>
  <si>
    <t>Box 7</t>
  </si>
  <si>
    <t>Box 9</t>
  </si>
  <si>
    <t>Box 10</t>
  </si>
  <si>
    <t>Box 12</t>
  </si>
  <si>
    <t>Box 13</t>
  </si>
  <si>
    <t>Form 1099 Box 5 Breakdown</t>
  </si>
  <si>
    <t>Box 5 Total</t>
  </si>
  <si>
    <t>Form 1099 Box 2e Breakdown</t>
  </si>
  <si>
    <t>Box 2e</t>
  </si>
  <si>
    <t>Box 2f</t>
  </si>
  <si>
    <t>Security Description (Fund Name)</t>
  </si>
  <si>
    <t>CUSIP</t>
  </si>
  <si>
    <t>Ticker Symbol</t>
  </si>
  <si>
    <t>Reclass (R)</t>
  </si>
  <si>
    <t>Record Date</t>
  </si>
  <si>
    <t>Ex-Dividend Date</t>
  </si>
  <si>
    <t>Payable Date</t>
  </si>
  <si>
    <t>Total Distribution Per Share (11+12+13)</t>
  </si>
  <si>
    <t>Income Dividends</t>
  </si>
  <si>
    <t>Short-term Capital Gain</t>
  </si>
  <si>
    <t>Foreign Tax Paid</t>
  </si>
  <si>
    <t>Ordinary Dividends (14+15+16)</t>
  </si>
  <si>
    <t>Qualified Income Dividends</t>
  </si>
  <si>
    <t>Qualified Short-term Gains</t>
  </si>
  <si>
    <t>Qualified Foreign Tax Paid</t>
  </si>
  <si>
    <t>Qualified Dividends* (18+19+20)</t>
  </si>
  <si>
    <t>Total Capital Gain Distr.</t>
  </si>
  <si>
    <t>Unrecap Sec. 1250 Gain</t>
  </si>
  <si>
    <t>Section 1202 Gain</t>
  </si>
  <si>
    <t>Collectibles (28%) Gain</t>
  </si>
  <si>
    <t>Nondividend Distributions</t>
  </si>
  <si>
    <t xml:space="preserve">Cash Liquidation Distr. </t>
  </si>
  <si>
    <t>Noncash Liquidation Distr.</t>
  </si>
  <si>
    <t>Exempt Interest Dividends</t>
  </si>
  <si>
    <t>Percentage of AMT in Column 30</t>
  </si>
  <si>
    <t>CUSIP Number Change (M) or (Y)</t>
  </si>
  <si>
    <t>Section 199A Income Dividends</t>
  </si>
  <si>
    <t>Section 199A Short-term Gains</t>
  </si>
  <si>
    <t>Section 897 Income Dividends</t>
  </si>
  <si>
    <t>Section 897 Short-term Gains</t>
  </si>
  <si>
    <t>Section 897 Capital Gain</t>
  </si>
  <si>
    <t xml:space="preserve"> Estimated (E)</t>
  </si>
  <si>
    <t>Corrected (C) or Extended (X)</t>
  </si>
  <si>
    <t>Section 897 Foreign Tax Paid</t>
  </si>
  <si>
    <t>Section 199A Foreign Tax Paid</t>
  </si>
  <si>
    <t>Section 897 Ordinary Dividends (37+38+39)</t>
  </si>
  <si>
    <t>Section 199A Dividends* (33+34+35)</t>
  </si>
  <si>
    <t>2024 (Prior Year)</t>
  </si>
  <si>
    <t>2026 (Next Year)</t>
  </si>
  <si>
    <t>2025 (Current Year) (14+15+22+26+28+30)</t>
  </si>
  <si>
    <t>TARGET DELIVERY DATE: JANUARY 20, 2026</t>
  </si>
  <si>
    <r>
      <rPr>
        <sz val="9"/>
        <color rgb="FF000000"/>
        <rFont val="Arial"/>
        <family val="2"/>
      </rPr>
      <t>DoubleLine Asset-Backed Securities ETF</t>
    </r>
  </si>
  <si>
    <t>25861R808</t>
  </si>
  <si>
    <t>DABS</t>
  </si>
  <si>
    <t>25861R303</t>
  </si>
  <si>
    <r>
      <rPr>
        <sz val="9"/>
        <color rgb="FF000000"/>
        <rFont val="Arial"/>
        <family val="2"/>
      </rPr>
      <t>DoubleLine Commercial Real Estate ETF</t>
    </r>
  </si>
  <si>
    <t>DCRE</t>
  </si>
  <si>
    <t>25861R501</t>
  </si>
  <si>
    <r>
      <rPr>
        <sz val="9"/>
        <color rgb="FF000000"/>
        <rFont val="Arial"/>
        <family val="2"/>
      </rPr>
      <t>DoubleLine Commodity Strategy ETF</t>
    </r>
  </si>
  <si>
    <t>DCMT</t>
  </si>
  <si>
    <t>25861R600</t>
  </si>
  <si>
    <r>
      <rPr>
        <sz val="9"/>
        <color rgb="FF000000"/>
        <rFont val="Arial"/>
        <family val="2"/>
      </rPr>
      <t>DoubleLine Fortune 500 Equal Weight ETF</t>
    </r>
  </si>
  <si>
    <t>DFVE</t>
  </si>
  <si>
    <t>25861R402</t>
  </si>
  <si>
    <r>
      <rPr>
        <sz val="9"/>
        <color rgb="FF000000"/>
        <rFont val="Arial"/>
        <family val="2"/>
      </rPr>
      <t>DoubleLine Mortgage ETF</t>
    </r>
  </si>
  <si>
    <t>DMBS</t>
  </si>
  <si>
    <t>25861R709</t>
  </si>
  <si>
    <r>
      <rPr>
        <sz val="9"/>
        <color rgb="FF000000"/>
        <rFont val="Arial"/>
        <family val="2"/>
      </rPr>
      <t>DoubleLine Multi-Sector Income ETF</t>
    </r>
  </si>
  <si>
    <t>DMX</t>
  </si>
  <si>
    <t>25861R105</t>
  </si>
  <si>
    <r>
      <rPr>
        <sz val="9"/>
        <color rgb="FF000000"/>
        <rFont val="Arial"/>
        <family val="2"/>
      </rPr>
      <t>DoubleLine Opportunistic Core Bond ETF</t>
    </r>
  </si>
  <si>
    <t>DBND</t>
  </si>
  <si>
    <t>25861R204</t>
  </si>
  <si>
    <r>
      <rPr>
        <sz val="9"/>
        <color rgb="FF000000"/>
        <rFont val="Arial"/>
        <family val="2"/>
      </rPr>
      <t>DoubleLine Shiller CAPE®U.S. Equities ETF</t>
    </r>
  </si>
  <si>
    <t>CAPE</t>
  </si>
  <si>
    <t>DoubleLine Opportunistic Core Bond ETF TOTAL</t>
  </si>
  <si>
    <t>DoubleLine Shiller CAPE®U.S. Equities ETF TOTAL</t>
  </si>
  <si>
    <t>DoubleLine Commercial Real Estate ETF TOTAL</t>
  </si>
  <si>
    <t>DoubleLine Mortgage ETF TOTAL</t>
  </si>
  <si>
    <t>DoubleLine Fortune 500 Equal Weight ETF TOTAL</t>
  </si>
  <si>
    <t>DoubleLine Commodity Strategy ETF TOTAL</t>
  </si>
  <si>
    <t>DoubleLine Multi-Sector Income ETF TOTAL</t>
  </si>
  <si>
    <t>DoubleLine Asset-Backed Securities ETF TOTAL</t>
  </si>
  <si>
    <t>DoubleLine ETFs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</si>
</sst>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0000_);_(&quot;$&quot;* \(#,##0.000000\);_(&quot;$&quot;* &quot;-&quot;??_);_(@_)"/>
    <numFmt numFmtId="165" formatCode="0.000000%"/>
    <numFmt numFmtId="166" formatCode="0.000000"/>
    <numFmt numFmtId="167" formatCode="&quot;$&quot;#,##0.000000"/>
  </numFmts>
  <fonts count="13">
    <font>
      <sz val="10"/>
      <name val="Arial"/>
    </font>
    <font>
      <b/>
      <sz val="10"/>
      <name val="Arial"/>
      <family val="2"/>
    </font>
    <font>
      <sz val="10"/>
      <name val="Arial"/>
      <family val="2"/>
    </font>
    <font>
      <strike/>
      <u/>
      <sz val="10"/>
      <name val="Arial"/>
      <family val="2"/>
    </font>
    <font>
      <b/>
      <u/>
      <sz val="14"/>
      <name val="Arial"/>
      <family val="2"/>
    </font>
    <font>
      <b/>
      <u/>
      <sz val="8"/>
      <name val="Arial"/>
      <family val="2"/>
    </font>
    <font>
      <b/>
      <u/>
      <sz val="10"/>
      <name val="Arial"/>
      <family val="2"/>
    </font>
    <font>
      <b/>
      <sz val="14"/>
      <name val="Arial"/>
      <family val="2"/>
    </font>
    <font>
      <sz val="11"/>
      <color rgb="FF000000"/>
      <name val="Calibri"/>
      <family val="2"/>
      <scheme val="minor"/>
    </font>
    <font>
      <sz val="10"/>
      <name val="Arial"/>
      <family val="2"/>
    </font>
    <font>
      <i/>
      <sz val="10"/>
      <name val="Palatino"/>
      <family val="1"/>
    </font>
    <font>
      <b/>
      <i/>
      <sz val="10"/>
      <name val="Palatino"/>
      <family val="1"/>
    </font>
    <font>
      <sz val="9"/>
      <color rgb="FF000000"/>
      <name val="Arial"/>
      <family val="2"/>
    </font>
  </fonts>
  <fills count="4">
    <fill>
      <patternFill patternType="none"/>
    </fill>
    <fill>
      <patternFill patternType="gray125"/>
    </fill>
    <fill>
      <patternFill patternType="solid">
        <fgColor indexed="47"/>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8" fillId="0" borderId="0"/>
    <xf numFmtId="44" fontId="9" fillId="0" borderId="0" applyFont="0" applyFill="0" applyBorder="0" applyAlignment="0" applyProtection="0"/>
    <xf numFmtId="9" fontId="9" fillId="0" borderId="0" applyFont="0" applyFill="0" applyBorder="0" applyAlignment="0" applyProtection="0"/>
  </cellStyleXfs>
  <cellXfs count="38">
    <xf numFmtId="0" fontId="0" fillId="0" borderId="0" xfId="0"/>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center"/>
    </xf>
    <xf numFmtId="0" fontId="1" fillId="0" borderId="0" xfId="0" applyFont="1" applyAlignment="1">
      <alignment horizontal="left"/>
    </xf>
    <xf numFmtId="0" fontId="7" fillId="0" borderId="0" xfId="0" applyFont="1" applyAlignment="1">
      <alignment horizontal="center"/>
    </xf>
    <xf numFmtId="0" fontId="7" fillId="0" borderId="0" xfId="0" applyFont="1" applyAlignment="1">
      <alignment horizontal="left"/>
    </xf>
    <xf numFmtId="0" fontId="2" fillId="0" borderId="0" xfId="0" applyFont="1"/>
    <xf numFmtId="0" fontId="2" fillId="2" borderId="3"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0" xfId="0" applyFont="1" applyFill="1" applyAlignment="1">
      <alignment horizontal="center"/>
    </xf>
    <xf numFmtId="14" fontId="2" fillId="0" borderId="0" xfId="0" applyNumberFormat="1" applyFont="1"/>
    <xf numFmtId="164" fontId="2" fillId="0" borderId="0" xfId="2" applyNumberFormat="1" applyFont="1"/>
    <xf numFmtId="165" fontId="2" fillId="0" borderId="0" xfId="3" applyNumberFormat="1" applyFont="1"/>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wrapText="1"/>
    </xf>
    <xf numFmtId="0" fontId="0" fillId="0" borderId="1" xfId="0" applyBorder="1" applyAlignment="1">
      <alignment horizontal="center"/>
    </xf>
    <xf numFmtId="0" fontId="6" fillId="0" borderId="1" xfId="0" applyFont="1" applyBorder="1" applyAlignment="1">
      <alignment horizontal="center"/>
    </xf>
    <xf numFmtId="0" fontId="0" fillId="0" borderId="1" xfId="0" applyBorder="1"/>
    <xf numFmtId="0" fontId="6" fillId="0" borderId="7" xfId="0" applyFont="1" applyBorder="1" applyAlignment="1">
      <alignment horizontal="center"/>
    </xf>
    <xf numFmtId="0" fontId="10" fillId="0" borderId="0" xfId="0" applyFont="1" applyAlignment="1">
      <alignment horizontal="center" vertical="top" wrapText="1"/>
    </xf>
    <xf numFmtId="0" fontId="1" fillId="0" borderId="0" xfId="0" applyFont="1"/>
    <xf numFmtId="14" fontId="0" fillId="0" borderId="2" xfId="0" applyNumberFormat="1" applyBorder="1" applyAlignment="1">
      <alignment horizontal="left"/>
    </xf>
    <xf numFmtId="166" fontId="2" fillId="0" borderId="0" xfId="2" applyNumberFormat="1" applyFont="1" applyFill="1"/>
    <xf numFmtId="167" fontId="2" fillId="0" borderId="0" xfId="2" applyNumberFormat="1" applyFont="1" applyFill="1"/>
    <xf numFmtId="167" fontId="2" fillId="0" borderId="0" xfId="2" applyNumberFormat="1" applyFont="1"/>
    <xf numFmtId="167" fontId="0" fillId="0" borderId="0" xfId="0" applyNumberFormat="1"/>
    <xf numFmtId="167" fontId="2" fillId="0" borderId="0" xfId="0" applyNumberFormat="1" applyFont="1"/>
    <xf numFmtId="0" fontId="4" fillId="0" borderId="6" xfId="0" applyFont="1" applyBorder="1" applyAlignment="1">
      <alignment horizontal="left"/>
    </xf>
    <xf numFmtId="0" fontId="0" fillId="0" borderId="6" xfId="0" applyBorder="1"/>
    <xf numFmtId="0" fontId="5"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wrapText="1"/>
    </xf>
    <xf numFmtId="0" fontId="10" fillId="0" borderId="0" xfId="0" applyFont="1" applyAlignment="1">
      <alignment horizontal="center" vertical="top" wrapText="1"/>
    </xf>
    <xf numFmtId="0" fontId="1" fillId="0" borderId="7" xfId="0" applyFont="1" applyBorder="1" applyAlignment="1">
      <alignment horizontal="center" wrapText="1"/>
    </xf>
  </cellXfs>
  <cellStyles count="4">
    <cellStyle name="Currency" xfId="2" builtinId="4"/>
    <cellStyle name="Normal" xfId="0" builtinId="0"/>
    <cellStyle name="Normal 2" xfId="1" xr:uid="{00000000-0005-0000-0000-000001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Q90"/>
  <sheetViews>
    <sheetView tabSelected="1" zoomScale="85" zoomScaleNormal="85" workbookViewId="0">
      <pane ySplit="15" topLeftCell="A16" activePane="bottomLeft" state="frozen"/>
      <selection pane="bottomLeft" activeCell="J43" sqref="J43"/>
    </sheetView>
  </sheetViews>
  <sheetFormatPr defaultColWidth="9.1796875" defaultRowHeight="12.5" outlineLevelRow="2"/>
  <cols>
    <col min="1" max="1" width="36.54296875" style="7" bestFit="1" customWidth="1"/>
    <col min="2" max="2" width="12.453125" style="7" bestFit="1" customWidth="1"/>
    <col min="3" max="3" width="9" style="7" customWidth="1"/>
    <col min="4" max="4" width="10.1796875" style="7" customWidth="1"/>
    <col min="5" max="5" width="8" style="7" customWidth="1"/>
    <col min="6" max="6" width="9.7265625" style="7" customWidth="1"/>
    <col min="7" max="7" width="17.26953125" style="13" bestFit="1" customWidth="1"/>
    <col min="8" max="8" width="21.453125" style="13" bestFit="1" customWidth="1"/>
    <col min="9" max="9" width="17.81640625" style="13" bestFit="1" customWidth="1"/>
    <col min="10" max="10" width="45.54296875" style="14" bestFit="1" customWidth="1"/>
    <col min="11" max="11" width="12.7265625" style="14" customWidth="1"/>
    <col min="12" max="12" width="22.7265625" style="14" bestFit="1" customWidth="1"/>
    <col min="13" max="13" width="17.453125" style="14" customWidth="1"/>
    <col min="14" max="14" width="12.54296875" style="14" customWidth="1"/>
    <col min="15" max="15" width="13.81640625" style="14" customWidth="1"/>
    <col min="16" max="16" width="12.54296875" style="14" customWidth="1"/>
    <col min="17" max="17" width="13.26953125" style="14" customWidth="1"/>
    <col min="18" max="18" width="34.26953125" style="14" bestFit="1" customWidth="1"/>
    <col min="19" max="19" width="13.81640625" style="14" customWidth="1"/>
    <col min="20" max="20" width="13.54296875" style="14" customWidth="1"/>
    <col min="21" max="21" width="37.81640625" style="14" bestFit="1" customWidth="1"/>
    <col min="22" max="22" width="14.81640625" style="14" customWidth="1"/>
    <col min="23" max="23" width="29.81640625" style="14" bestFit="1" customWidth="1"/>
    <col min="24" max="24" width="12.54296875" style="14" customWidth="1"/>
    <col min="25" max="25" width="12.81640625" style="14" customWidth="1"/>
    <col min="26" max="26" width="32.81640625" style="14" bestFit="1" customWidth="1"/>
    <col min="27" max="27" width="12.453125" style="14" bestFit="1" customWidth="1"/>
    <col min="28" max="28" width="29.54296875" style="14" bestFit="1" customWidth="1"/>
    <col min="29" max="29" width="12.7265625" style="14" customWidth="1"/>
    <col min="30" max="30" width="12.54296875" style="14" customWidth="1"/>
    <col min="31" max="31" width="12.26953125" style="15" customWidth="1"/>
    <col min="32" max="32" width="13.7265625" style="7" customWidth="1"/>
    <col min="33" max="33" width="38.453125" style="14" bestFit="1" customWidth="1"/>
    <col min="34" max="34" width="13" style="14" customWidth="1"/>
    <col min="35" max="35" width="16.1796875" style="14" customWidth="1"/>
    <col min="36" max="36" width="15.7265625" style="14" customWidth="1"/>
    <col min="37" max="37" width="14.54296875" style="14" customWidth="1"/>
    <col min="38" max="38" width="14.26953125" style="14" customWidth="1"/>
    <col min="39" max="39" width="13.54296875" style="14" customWidth="1"/>
    <col min="40" max="40" width="19.26953125" style="14" customWidth="1"/>
    <col min="41" max="41" width="14.81640625" style="14" customWidth="1"/>
    <col min="42" max="42" width="9.1796875" style="7"/>
    <col min="43" max="43" width="9.7265625" style="7" bestFit="1" customWidth="1"/>
    <col min="44" max="16384" width="9.1796875" style="7"/>
  </cols>
  <sheetData>
    <row r="1" spans="1:41" ht="13" hidden="1" thickBot="1"/>
    <row r="2" spans="1:41" ht="13" hidden="1" thickBot="1"/>
    <row r="3" spans="1:41" ht="19.5" customHeight="1" thickBot="1">
      <c r="A3" s="4" t="s">
        <v>96</v>
      </c>
    </row>
    <row r="4" spans="1:41" customFormat="1" ht="18.5" thickBot="1">
      <c r="A4" s="4" t="s">
        <v>0</v>
      </c>
      <c r="B4" s="25">
        <v>46022</v>
      </c>
      <c r="C4" s="2"/>
      <c r="D4" s="6" t="s">
        <v>63</v>
      </c>
      <c r="E4" s="5"/>
      <c r="G4" s="2"/>
      <c r="H4" s="2"/>
      <c r="I4" s="2"/>
      <c r="Q4" s="2"/>
      <c r="R4" s="2"/>
      <c r="S4" s="2"/>
      <c r="T4" s="2"/>
      <c r="U4" s="2"/>
      <c r="V4" s="2"/>
      <c r="W4" s="2"/>
      <c r="X4" s="2"/>
      <c r="Y4" s="2"/>
      <c r="Z4" s="2"/>
      <c r="AA4" s="2"/>
      <c r="AB4" s="2"/>
      <c r="AC4" s="2"/>
      <c r="AD4" s="2"/>
    </row>
    <row r="5" spans="1:41" customFormat="1">
      <c r="A5" s="1"/>
      <c r="B5" s="1"/>
      <c r="C5" s="2"/>
      <c r="D5" s="2"/>
      <c r="E5" s="2"/>
      <c r="F5" s="2"/>
      <c r="G5" s="2"/>
      <c r="H5" s="2"/>
      <c r="I5" s="2"/>
      <c r="Q5" s="2"/>
      <c r="R5" s="2"/>
      <c r="S5" s="2"/>
      <c r="T5" s="2"/>
      <c r="U5" s="2"/>
      <c r="V5" s="2"/>
      <c r="W5" s="2"/>
      <c r="X5" s="2"/>
      <c r="Y5" s="2"/>
      <c r="Z5" s="2"/>
      <c r="AA5" s="2"/>
      <c r="AB5" s="2"/>
      <c r="AC5" s="2"/>
      <c r="AD5" s="2"/>
    </row>
    <row r="6" spans="1:41" customFormat="1" ht="13">
      <c r="A6" s="36" t="s">
        <v>1</v>
      </c>
      <c r="B6" s="36"/>
      <c r="C6" s="36"/>
      <c r="D6" s="36"/>
      <c r="E6" s="36"/>
      <c r="F6" s="36"/>
      <c r="G6" s="36"/>
      <c r="H6" s="36"/>
      <c r="I6" s="36"/>
      <c r="J6" s="36"/>
      <c r="K6" s="36"/>
      <c r="L6" s="36"/>
      <c r="M6" s="36"/>
      <c r="N6" s="23"/>
      <c r="O6" s="23"/>
      <c r="P6" s="23"/>
      <c r="Q6" s="2"/>
      <c r="R6" s="2"/>
      <c r="S6" s="2"/>
      <c r="T6" s="2"/>
      <c r="U6" s="2"/>
      <c r="V6" s="2"/>
      <c r="W6" s="2"/>
      <c r="X6" s="2"/>
      <c r="Y6" s="2"/>
      <c r="Z6" s="2"/>
      <c r="AA6" s="2"/>
      <c r="AB6" s="2"/>
      <c r="AC6" s="2"/>
      <c r="AD6" s="2"/>
    </row>
    <row r="7" spans="1:41" customFormat="1" ht="13">
      <c r="A7" s="36"/>
      <c r="B7" s="36"/>
      <c r="C7" s="36"/>
      <c r="D7" s="36"/>
      <c r="E7" s="36"/>
      <c r="F7" s="36"/>
      <c r="G7" s="36"/>
      <c r="H7" s="36"/>
      <c r="I7" s="36"/>
      <c r="J7" s="36"/>
      <c r="K7" s="36"/>
      <c r="L7" s="36"/>
      <c r="M7" s="36"/>
      <c r="N7" s="23"/>
      <c r="O7" s="23"/>
      <c r="P7" s="23"/>
      <c r="Q7" s="2"/>
      <c r="R7" s="2"/>
      <c r="S7" s="2"/>
      <c r="T7" s="2"/>
      <c r="U7" s="2"/>
      <c r="V7" s="2"/>
      <c r="W7" s="2"/>
      <c r="X7" s="2"/>
      <c r="Y7" s="2"/>
      <c r="Z7" s="2"/>
      <c r="AA7" s="2"/>
      <c r="AB7" s="2"/>
      <c r="AC7" s="2"/>
      <c r="AD7" s="2"/>
    </row>
    <row r="8" spans="1:41" customFormat="1" ht="13">
      <c r="A8" s="36"/>
      <c r="B8" s="36"/>
      <c r="C8" s="36"/>
      <c r="D8" s="36"/>
      <c r="E8" s="36"/>
      <c r="F8" s="36"/>
      <c r="G8" s="36"/>
      <c r="H8" s="36"/>
      <c r="I8" s="36"/>
      <c r="J8" s="36"/>
      <c r="K8" s="36"/>
      <c r="L8" s="36"/>
      <c r="M8" s="36"/>
      <c r="N8" s="23"/>
      <c r="O8" s="23"/>
      <c r="P8" s="23"/>
      <c r="Q8" s="2"/>
      <c r="R8" s="2"/>
      <c r="S8" s="2"/>
      <c r="T8" s="2"/>
      <c r="U8" s="2"/>
      <c r="V8" s="2"/>
      <c r="W8" s="2"/>
      <c r="X8" s="2"/>
      <c r="Y8" s="2"/>
      <c r="Z8" s="2"/>
      <c r="AA8" s="2"/>
      <c r="AB8" s="2"/>
      <c r="AC8" s="2"/>
      <c r="AD8" s="2"/>
    </row>
    <row r="9" spans="1:41" customFormat="1" ht="13">
      <c r="A9" s="23"/>
      <c r="B9" s="23"/>
      <c r="C9" s="23"/>
      <c r="D9" s="23"/>
      <c r="E9" s="23"/>
      <c r="F9" s="23"/>
      <c r="G9" s="23"/>
      <c r="H9" s="23"/>
      <c r="I9" s="23"/>
      <c r="J9" s="23"/>
      <c r="K9" s="23"/>
      <c r="L9" s="23"/>
      <c r="M9" s="23"/>
      <c r="N9" s="23"/>
      <c r="O9" s="23"/>
      <c r="P9" s="23"/>
      <c r="Q9" s="2"/>
      <c r="R9" s="2"/>
      <c r="S9" s="2"/>
      <c r="T9" s="2"/>
      <c r="U9" s="2"/>
      <c r="V9" s="2"/>
      <c r="W9" s="2"/>
      <c r="X9" s="2"/>
      <c r="Y9" s="2"/>
      <c r="Z9" s="2"/>
      <c r="AA9" s="2"/>
      <c r="AB9" s="2"/>
      <c r="AC9" s="2"/>
      <c r="AD9" s="2"/>
    </row>
    <row r="10" spans="1:41" customFormat="1" ht="18">
      <c r="A10" s="31" t="s">
        <v>2</v>
      </c>
      <c r="B10" s="32"/>
      <c r="C10" s="32"/>
      <c r="D10" s="32"/>
      <c r="E10" s="32"/>
      <c r="F10" s="32"/>
      <c r="G10" s="32"/>
      <c r="H10" s="32"/>
      <c r="I10" s="32"/>
      <c r="J10" s="32"/>
      <c r="K10" s="3"/>
      <c r="L10" s="3"/>
      <c r="M10" s="3"/>
      <c r="N10" s="3"/>
      <c r="O10" s="3"/>
      <c r="P10" s="3"/>
      <c r="Q10" s="3"/>
      <c r="R10" s="3"/>
      <c r="S10" s="3"/>
      <c r="T10" s="3"/>
      <c r="U10" s="3"/>
      <c r="V10" s="3"/>
      <c r="W10" s="3"/>
      <c r="X10" s="3"/>
      <c r="Y10" s="3"/>
      <c r="Z10" s="3"/>
      <c r="AA10" s="3"/>
    </row>
    <row r="11" spans="1:41" customFormat="1">
      <c r="A11" s="8">
        <v>1</v>
      </c>
      <c r="B11" s="8">
        <v>2</v>
      </c>
      <c r="C11" s="8">
        <v>3</v>
      </c>
      <c r="D11" s="8">
        <v>4</v>
      </c>
      <c r="E11" s="8">
        <f>D11+1</f>
        <v>5</v>
      </c>
      <c r="F11" s="8">
        <f t="shared" ref="F11:AD11" si="0">E11+1</f>
        <v>6</v>
      </c>
      <c r="G11" s="8">
        <f t="shared" si="0"/>
        <v>7</v>
      </c>
      <c r="H11" s="8">
        <f t="shared" si="0"/>
        <v>8</v>
      </c>
      <c r="I11" s="8">
        <f t="shared" si="0"/>
        <v>9</v>
      </c>
      <c r="J11" s="8">
        <f t="shared" si="0"/>
        <v>10</v>
      </c>
      <c r="K11" s="8">
        <f t="shared" si="0"/>
        <v>11</v>
      </c>
      <c r="L11" s="8">
        <f t="shared" si="0"/>
        <v>12</v>
      </c>
      <c r="M11" s="8">
        <f t="shared" si="0"/>
        <v>13</v>
      </c>
      <c r="N11" s="8">
        <v>14</v>
      </c>
      <c r="O11" s="8">
        <v>15</v>
      </c>
      <c r="P11" s="8">
        <v>16</v>
      </c>
      <c r="Q11" s="9">
        <v>17</v>
      </c>
      <c r="R11" s="9">
        <v>18</v>
      </c>
      <c r="S11" s="9">
        <v>19</v>
      </c>
      <c r="T11" s="9">
        <v>20</v>
      </c>
      <c r="U11" s="9">
        <v>21</v>
      </c>
      <c r="V11" s="9">
        <f t="shared" si="0"/>
        <v>22</v>
      </c>
      <c r="W11" s="9">
        <f t="shared" si="0"/>
        <v>23</v>
      </c>
      <c r="X11" s="9">
        <f t="shared" si="0"/>
        <v>24</v>
      </c>
      <c r="Y11" s="9">
        <f t="shared" si="0"/>
        <v>25</v>
      </c>
      <c r="Z11" s="9">
        <f t="shared" si="0"/>
        <v>26</v>
      </c>
      <c r="AA11" s="9">
        <f t="shared" si="0"/>
        <v>27</v>
      </c>
      <c r="AB11" s="9">
        <f t="shared" si="0"/>
        <v>28</v>
      </c>
      <c r="AC11" s="9">
        <f t="shared" si="0"/>
        <v>29</v>
      </c>
      <c r="AD11" s="9">
        <f t="shared" si="0"/>
        <v>30</v>
      </c>
      <c r="AE11" s="9">
        <f>AD11+1</f>
        <v>31</v>
      </c>
      <c r="AF11" s="9">
        <v>32</v>
      </c>
      <c r="AG11" s="9">
        <v>33</v>
      </c>
      <c r="AH11" s="9">
        <v>34</v>
      </c>
      <c r="AI11" s="9">
        <v>35</v>
      </c>
      <c r="AJ11" s="9">
        <v>36</v>
      </c>
      <c r="AK11" s="10">
        <v>37</v>
      </c>
      <c r="AL11" s="10">
        <v>38</v>
      </c>
      <c r="AM11" s="10">
        <v>39</v>
      </c>
      <c r="AN11" s="11">
        <v>40</v>
      </c>
      <c r="AO11" s="12">
        <v>41</v>
      </c>
    </row>
    <row r="12" spans="1:41" customFormat="1" ht="12.75" customHeight="1">
      <c r="A12" s="16"/>
      <c r="B12" s="17"/>
      <c r="C12" s="17"/>
      <c r="D12" s="17"/>
      <c r="E12" s="17"/>
      <c r="F12" s="17"/>
      <c r="G12" s="17"/>
      <c r="H12" s="17"/>
      <c r="I12" s="17"/>
      <c r="J12" s="18"/>
      <c r="K12" s="33" t="s">
        <v>3</v>
      </c>
      <c r="L12" s="34"/>
      <c r="M12" s="34"/>
      <c r="N12" s="19"/>
      <c r="O12" s="20" t="s">
        <v>4</v>
      </c>
      <c r="P12" s="19"/>
      <c r="Q12" s="20" t="s">
        <v>5</v>
      </c>
      <c r="R12" s="20"/>
      <c r="S12" s="20" t="s">
        <v>6</v>
      </c>
      <c r="T12" s="20"/>
      <c r="U12" s="20" t="s">
        <v>7</v>
      </c>
      <c r="V12" s="20" t="s">
        <v>8</v>
      </c>
      <c r="W12" s="20" t="s">
        <v>9</v>
      </c>
      <c r="X12" s="20" t="s">
        <v>10</v>
      </c>
      <c r="Y12" s="20" t="s">
        <v>11</v>
      </c>
      <c r="Z12" s="20" t="s">
        <v>12</v>
      </c>
      <c r="AA12" s="20" t="s">
        <v>13</v>
      </c>
      <c r="AB12" s="20" t="s">
        <v>14</v>
      </c>
      <c r="AC12" s="20" t="s">
        <v>15</v>
      </c>
      <c r="AD12" s="20" t="s">
        <v>16</v>
      </c>
      <c r="AE12" s="20" t="s">
        <v>17</v>
      </c>
      <c r="AF12" s="20"/>
      <c r="AG12" s="20"/>
      <c r="AH12" s="20" t="s">
        <v>18</v>
      </c>
      <c r="AI12" s="21"/>
      <c r="AJ12" s="20" t="s">
        <v>19</v>
      </c>
      <c r="AK12" s="20"/>
      <c r="AL12" s="20" t="s">
        <v>20</v>
      </c>
      <c r="AM12" s="20"/>
      <c r="AN12" s="22" t="s">
        <v>21</v>
      </c>
      <c r="AO12" s="20" t="s">
        <v>22</v>
      </c>
    </row>
    <row r="13" spans="1:41" customFormat="1" ht="15.65" customHeight="1">
      <c r="A13" s="35" t="s">
        <v>23</v>
      </c>
      <c r="B13" s="35" t="s">
        <v>24</v>
      </c>
      <c r="C13" s="35" t="s">
        <v>25</v>
      </c>
      <c r="D13" s="35" t="s">
        <v>54</v>
      </c>
      <c r="E13" s="35" t="s">
        <v>26</v>
      </c>
      <c r="F13" s="35" t="s">
        <v>55</v>
      </c>
      <c r="G13" s="35" t="s">
        <v>27</v>
      </c>
      <c r="H13" s="35" t="s">
        <v>28</v>
      </c>
      <c r="I13" s="35" t="s">
        <v>29</v>
      </c>
      <c r="J13" s="35" t="s">
        <v>30</v>
      </c>
      <c r="K13" s="35" t="s">
        <v>60</v>
      </c>
      <c r="L13" s="35" t="s">
        <v>61</v>
      </c>
      <c r="M13" s="35" t="s">
        <v>62</v>
      </c>
      <c r="N13" s="35" t="s">
        <v>31</v>
      </c>
      <c r="O13" s="35" t="s">
        <v>32</v>
      </c>
      <c r="P13" s="35" t="s">
        <v>33</v>
      </c>
      <c r="Q13" s="35" t="s">
        <v>34</v>
      </c>
      <c r="R13" s="35" t="s">
        <v>35</v>
      </c>
      <c r="S13" s="35" t="s">
        <v>36</v>
      </c>
      <c r="T13" s="35" t="s">
        <v>37</v>
      </c>
      <c r="U13" s="35" t="s">
        <v>38</v>
      </c>
      <c r="V13" s="35" t="s">
        <v>39</v>
      </c>
      <c r="W13" s="35" t="s">
        <v>40</v>
      </c>
      <c r="X13" s="35" t="s">
        <v>41</v>
      </c>
      <c r="Y13" s="35" t="s">
        <v>42</v>
      </c>
      <c r="Z13" s="35" t="s">
        <v>43</v>
      </c>
      <c r="AA13" s="35" t="s">
        <v>33</v>
      </c>
      <c r="AB13" s="35" t="s">
        <v>44</v>
      </c>
      <c r="AC13" s="35" t="s">
        <v>45</v>
      </c>
      <c r="AD13" s="35" t="s">
        <v>46</v>
      </c>
      <c r="AE13" s="35" t="s">
        <v>47</v>
      </c>
      <c r="AF13" s="35" t="s">
        <v>48</v>
      </c>
      <c r="AG13" s="35" t="s">
        <v>49</v>
      </c>
      <c r="AH13" s="35" t="s">
        <v>50</v>
      </c>
      <c r="AI13" s="35" t="s">
        <v>57</v>
      </c>
      <c r="AJ13" s="35" t="s">
        <v>59</v>
      </c>
      <c r="AK13" s="35" t="s">
        <v>51</v>
      </c>
      <c r="AL13" s="35" t="s">
        <v>52</v>
      </c>
      <c r="AM13" s="35" t="s">
        <v>56</v>
      </c>
      <c r="AN13" s="37" t="s">
        <v>58</v>
      </c>
      <c r="AO13" s="35" t="s">
        <v>53</v>
      </c>
    </row>
    <row r="14" spans="1:41" customFormat="1" ht="12.75" customHeight="1" outlineLevel="1">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7"/>
      <c r="AO14" s="35"/>
    </row>
    <row r="15" spans="1:41" customFormat="1" ht="39" customHeight="1" outlineLevel="1">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7"/>
      <c r="AO15" s="35"/>
    </row>
    <row r="16" spans="1:41" ht="13" customHeight="1" outlineLevel="2">
      <c r="A16" s="7" t="s">
        <v>83</v>
      </c>
      <c r="B16" s="7" t="s">
        <v>82</v>
      </c>
      <c r="C16" s="7" t="s">
        <v>84</v>
      </c>
      <c r="G16" s="13">
        <v>45691</v>
      </c>
      <c r="H16" s="13">
        <v>45691</v>
      </c>
      <c r="I16" s="13">
        <v>45695</v>
      </c>
      <c r="J16" s="27">
        <f t="shared" ref="J16:J27" si="1">K16+L16+M16</f>
        <v>0.18543899999999999</v>
      </c>
      <c r="K16" s="27">
        <v>0</v>
      </c>
      <c r="L16" s="27">
        <v>0</v>
      </c>
      <c r="M16" s="27">
        <f t="shared" ref="M16:M27" si="2">N16+O16+V16+Z16+AB16+AD16</f>
        <v>0.18543899999999999</v>
      </c>
      <c r="N16" s="27">
        <v>0.18543899999999999</v>
      </c>
      <c r="O16" s="27">
        <v>0</v>
      </c>
      <c r="P16" s="27">
        <v>0</v>
      </c>
      <c r="Q16" s="28">
        <f t="shared" ref="Q16:Q27" si="3">N16+O16+P16</f>
        <v>0.18543899999999999</v>
      </c>
      <c r="R16" s="27">
        <v>0</v>
      </c>
      <c r="S16" s="27">
        <v>0</v>
      </c>
      <c r="T16" s="27">
        <v>0</v>
      </c>
      <c r="U16" s="27">
        <f t="shared" ref="U16:U27" si="4">R16+S16+T16</f>
        <v>0</v>
      </c>
      <c r="V16" s="27">
        <v>0</v>
      </c>
      <c r="W16" s="27"/>
      <c r="X16" s="27"/>
      <c r="Y16" s="27"/>
      <c r="Z16" s="27"/>
      <c r="AA16" s="27">
        <v>0</v>
      </c>
      <c r="AB16" s="27"/>
      <c r="AC16" s="27"/>
      <c r="AD16" s="27"/>
      <c r="AE16" s="26"/>
      <c r="AF16" s="26"/>
      <c r="AG16" s="27">
        <v>0</v>
      </c>
      <c r="AH16" s="27">
        <v>0</v>
      </c>
      <c r="AI16" s="27">
        <v>0</v>
      </c>
      <c r="AJ16" s="27">
        <f>+AG16+AH16+AI16</f>
        <v>0</v>
      </c>
      <c r="AK16" s="27">
        <v>0</v>
      </c>
      <c r="AL16" s="27">
        <v>0</v>
      </c>
      <c r="AM16" s="27">
        <v>0</v>
      </c>
      <c r="AN16" s="29">
        <f>IF(ISERROR(AM16 + AL16 + AK16),0,AM16 + AL16 + AK16)</f>
        <v>0</v>
      </c>
      <c r="AO16" s="27">
        <v>0</v>
      </c>
    </row>
    <row r="17" spans="1:43" ht="13" customHeight="1" outlineLevel="2">
      <c r="A17" s="7" t="s">
        <v>83</v>
      </c>
      <c r="B17" s="7" t="s">
        <v>82</v>
      </c>
      <c r="C17" s="7" t="s">
        <v>84</v>
      </c>
      <c r="G17" s="13">
        <v>45719</v>
      </c>
      <c r="H17" s="13">
        <v>45719</v>
      </c>
      <c r="I17" s="13">
        <v>45723</v>
      </c>
      <c r="J17" s="27">
        <f t="shared" si="1"/>
        <v>0.176704</v>
      </c>
      <c r="K17" s="27">
        <v>0</v>
      </c>
      <c r="L17" s="27">
        <v>0</v>
      </c>
      <c r="M17" s="27">
        <f t="shared" si="2"/>
        <v>0.176704</v>
      </c>
      <c r="N17" s="27">
        <v>0.176704</v>
      </c>
      <c r="O17" s="27">
        <v>0</v>
      </c>
      <c r="P17" s="27">
        <v>0</v>
      </c>
      <c r="Q17" s="28">
        <f t="shared" si="3"/>
        <v>0.176704</v>
      </c>
      <c r="R17" s="27">
        <v>0</v>
      </c>
      <c r="S17" s="27">
        <v>0</v>
      </c>
      <c r="T17" s="27">
        <v>0</v>
      </c>
      <c r="U17" s="27">
        <f t="shared" si="4"/>
        <v>0</v>
      </c>
      <c r="V17" s="27">
        <v>0</v>
      </c>
      <c r="W17" s="27"/>
      <c r="X17" s="27"/>
      <c r="Y17" s="27"/>
      <c r="Z17" s="27"/>
      <c r="AA17" s="27">
        <v>0</v>
      </c>
      <c r="AB17" s="27"/>
      <c r="AC17" s="27"/>
      <c r="AD17" s="27"/>
      <c r="AE17" s="26"/>
      <c r="AF17" s="26"/>
      <c r="AG17" s="27">
        <v>0</v>
      </c>
      <c r="AH17" s="27">
        <v>0</v>
      </c>
      <c r="AI17" s="27">
        <v>0</v>
      </c>
      <c r="AJ17" s="27">
        <f t="shared" ref="AJ17:AJ27" si="5">+AG17+AH17+AI17</f>
        <v>0</v>
      </c>
      <c r="AK17" s="27">
        <v>0</v>
      </c>
      <c r="AL17" s="27">
        <v>0</v>
      </c>
      <c r="AM17" s="27">
        <v>0</v>
      </c>
      <c r="AN17" s="29">
        <f t="shared" ref="AN17:AN27" si="6">IF(ISERROR(AM17 + AL17 + AK17),0,AM17 + AL17 + AK17)</f>
        <v>0</v>
      </c>
      <c r="AO17" s="27">
        <v>0</v>
      </c>
    </row>
    <row r="18" spans="1:43" ht="13" customHeight="1" outlineLevel="2">
      <c r="A18" s="7" t="s">
        <v>83</v>
      </c>
      <c r="B18" s="7" t="s">
        <v>82</v>
      </c>
      <c r="C18" s="7" t="s">
        <v>84</v>
      </c>
      <c r="G18" s="13">
        <v>45748</v>
      </c>
      <c r="H18" s="13">
        <v>45748</v>
      </c>
      <c r="I18" s="13">
        <v>45754</v>
      </c>
      <c r="J18" s="27">
        <f t="shared" si="1"/>
        <v>0.189133</v>
      </c>
      <c r="K18" s="27">
        <v>0</v>
      </c>
      <c r="L18" s="27">
        <v>0</v>
      </c>
      <c r="M18" s="27">
        <f t="shared" si="2"/>
        <v>0.189133</v>
      </c>
      <c r="N18" s="27">
        <v>0.189133</v>
      </c>
      <c r="O18" s="27">
        <v>0</v>
      </c>
      <c r="P18" s="27">
        <v>0</v>
      </c>
      <c r="Q18" s="28">
        <f t="shared" si="3"/>
        <v>0.189133</v>
      </c>
      <c r="R18" s="27">
        <v>0</v>
      </c>
      <c r="S18" s="27">
        <v>0</v>
      </c>
      <c r="T18" s="27">
        <v>0</v>
      </c>
      <c r="U18" s="27">
        <f t="shared" si="4"/>
        <v>0</v>
      </c>
      <c r="V18" s="27">
        <v>0</v>
      </c>
      <c r="W18" s="27"/>
      <c r="X18" s="27"/>
      <c r="Y18" s="27"/>
      <c r="Z18" s="27"/>
      <c r="AA18" s="27">
        <v>0</v>
      </c>
      <c r="AB18" s="27"/>
      <c r="AC18" s="27"/>
      <c r="AD18" s="27"/>
      <c r="AE18" s="26"/>
      <c r="AF18" s="26"/>
      <c r="AG18" s="27">
        <v>0</v>
      </c>
      <c r="AH18" s="27">
        <v>0</v>
      </c>
      <c r="AI18" s="27">
        <v>0</v>
      </c>
      <c r="AJ18" s="27">
        <f t="shared" si="5"/>
        <v>0</v>
      </c>
      <c r="AK18" s="27">
        <v>0</v>
      </c>
      <c r="AL18" s="27">
        <v>0</v>
      </c>
      <c r="AM18" s="27">
        <v>0</v>
      </c>
      <c r="AN18" s="29">
        <f t="shared" si="6"/>
        <v>0</v>
      </c>
      <c r="AO18" s="27">
        <v>0</v>
      </c>
    </row>
    <row r="19" spans="1:43" ht="13" customHeight="1" outlineLevel="2">
      <c r="A19" s="7" t="s">
        <v>83</v>
      </c>
      <c r="B19" s="7" t="s">
        <v>82</v>
      </c>
      <c r="C19" s="7" t="s">
        <v>84</v>
      </c>
      <c r="G19" s="13">
        <v>45778</v>
      </c>
      <c r="H19" s="13">
        <v>45778</v>
      </c>
      <c r="I19" s="13">
        <v>45784</v>
      </c>
      <c r="J19" s="27">
        <f t="shared" si="1"/>
        <v>0.180503</v>
      </c>
      <c r="K19" s="27">
        <v>0</v>
      </c>
      <c r="L19" s="27">
        <v>0</v>
      </c>
      <c r="M19" s="27">
        <f t="shared" si="2"/>
        <v>0.180503</v>
      </c>
      <c r="N19" s="27">
        <v>0.180503</v>
      </c>
      <c r="O19" s="27">
        <v>0</v>
      </c>
      <c r="P19" s="27">
        <v>0</v>
      </c>
      <c r="Q19" s="28">
        <f t="shared" si="3"/>
        <v>0.180503</v>
      </c>
      <c r="R19" s="27">
        <v>0</v>
      </c>
      <c r="S19" s="27">
        <v>0</v>
      </c>
      <c r="T19" s="27">
        <v>0</v>
      </c>
      <c r="U19" s="27">
        <f t="shared" si="4"/>
        <v>0</v>
      </c>
      <c r="V19" s="27">
        <v>0</v>
      </c>
      <c r="W19" s="27"/>
      <c r="X19" s="27"/>
      <c r="Y19" s="27"/>
      <c r="Z19" s="27"/>
      <c r="AA19" s="27">
        <v>0</v>
      </c>
      <c r="AB19" s="27"/>
      <c r="AC19" s="27"/>
      <c r="AD19" s="27"/>
      <c r="AE19" s="26"/>
      <c r="AF19" s="26"/>
      <c r="AG19" s="27">
        <v>0</v>
      </c>
      <c r="AH19" s="27">
        <v>0</v>
      </c>
      <c r="AI19" s="27">
        <v>0</v>
      </c>
      <c r="AJ19" s="27">
        <f t="shared" si="5"/>
        <v>0</v>
      </c>
      <c r="AK19" s="27">
        <v>0</v>
      </c>
      <c r="AL19" s="27">
        <v>0</v>
      </c>
      <c r="AM19" s="27">
        <v>0</v>
      </c>
      <c r="AN19" s="29">
        <f t="shared" si="6"/>
        <v>0</v>
      </c>
      <c r="AO19" s="27">
        <v>0</v>
      </c>
    </row>
    <row r="20" spans="1:43" ht="13" customHeight="1" outlineLevel="2">
      <c r="A20" s="7" t="s">
        <v>83</v>
      </c>
      <c r="B20" s="7" t="s">
        <v>82</v>
      </c>
      <c r="C20" s="7" t="s">
        <v>84</v>
      </c>
      <c r="G20" s="13">
        <v>45810</v>
      </c>
      <c r="H20" s="13">
        <v>45810</v>
      </c>
      <c r="I20" s="13">
        <v>45814</v>
      </c>
      <c r="J20" s="27">
        <f t="shared" si="1"/>
        <v>0.181779</v>
      </c>
      <c r="K20" s="27">
        <v>0</v>
      </c>
      <c r="L20" s="27">
        <v>0</v>
      </c>
      <c r="M20" s="27">
        <f t="shared" si="2"/>
        <v>0.181779</v>
      </c>
      <c r="N20" s="27">
        <v>0.181779</v>
      </c>
      <c r="O20" s="27">
        <v>0</v>
      </c>
      <c r="P20" s="27">
        <v>0</v>
      </c>
      <c r="Q20" s="28">
        <f t="shared" si="3"/>
        <v>0.181779</v>
      </c>
      <c r="R20" s="27">
        <v>0</v>
      </c>
      <c r="S20" s="27">
        <v>0</v>
      </c>
      <c r="T20" s="27">
        <v>0</v>
      </c>
      <c r="U20" s="27">
        <f t="shared" si="4"/>
        <v>0</v>
      </c>
      <c r="V20" s="27">
        <v>0</v>
      </c>
      <c r="W20" s="27"/>
      <c r="X20" s="27"/>
      <c r="Y20" s="27"/>
      <c r="Z20" s="27"/>
      <c r="AA20" s="27">
        <v>0</v>
      </c>
      <c r="AB20" s="27"/>
      <c r="AC20" s="27"/>
      <c r="AD20" s="27"/>
      <c r="AE20" s="26"/>
      <c r="AF20" s="26"/>
      <c r="AG20" s="27">
        <v>0</v>
      </c>
      <c r="AH20" s="27">
        <v>0</v>
      </c>
      <c r="AI20" s="27">
        <v>0</v>
      </c>
      <c r="AJ20" s="27">
        <f t="shared" si="5"/>
        <v>0</v>
      </c>
      <c r="AK20" s="27">
        <v>0</v>
      </c>
      <c r="AL20" s="27">
        <v>0</v>
      </c>
      <c r="AM20" s="27">
        <v>0</v>
      </c>
      <c r="AN20" s="29">
        <f t="shared" si="6"/>
        <v>0</v>
      </c>
      <c r="AO20" s="27">
        <v>0</v>
      </c>
    </row>
    <row r="21" spans="1:43" ht="13" customHeight="1" outlineLevel="2">
      <c r="A21" s="7" t="s">
        <v>83</v>
      </c>
      <c r="B21" s="7" t="s">
        <v>82</v>
      </c>
      <c r="C21" s="7" t="s">
        <v>84</v>
      </c>
      <c r="G21" s="13">
        <v>45839</v>
      </c>
      <c r="H21" s="13">
        <v>45839</v>
      </c>
      <c r="I21" s="13">
        <v>45846</v>
      </c>
      <c r="J21" s="27">
        <f t="shared" si="1"/>
        <v>0.18803800000000001</v>
      </c>
      <c r="K21" s="27">
        <v>0</v>
      </c>
      <c r="L21" s="27">
        <v>0</v>
      </c>
      <c r="M21" s="27">
        <f t="shared" si="2"/>
        <v>0.18803800000000001</v>
      </c>
      <c r="N21" s="27">
        <v>0.18803800000000001</v>
      </c>
      <c r="O21" s="27">
        <v>0</v>
      </c>
      <c r="P21" s="27">
        <v>0</v>
      </c>
      <c r="Q21" s="28">
        <f t="shared" si="3"/>
        <v>0.18803800000000001</v>
      </c>
      <c r="R21" s="27">
        <v>0</v>
      </c>
      <c r="S21" s="27">
        <v>0</v>
      </c>
      <c r="T21" s="27">
        <v>0</v>
      </c>
      <c r="U21" s="27">
        <f t="shared" si="4"/>
        <v>0</v>
      </c>
      <c r="V21" s="27">
        <v>0</v>
      </c>
      <c r="W21" s="27"/>
      <c r="X21" s="27"/>
      <c r="Y21" s="27"/>
      <c r="Z21" s="27"/>
      <c r="AA21" s="27">
        <v>0</v>
      </c>
      <c r="AB21" s="27"/>
      <c r="AC21" s="27"/>
      <c r="AD21" s="27"/>
      <c r="AE21" s="26"/>
      <c r="AF21" s="26"/>
      <c r="AG21" s="27">
        <v>0</v>
      </c>
      <c r="AH21" s="27">
        <v>0</v>
      </c>
      <c r="AI21" s="27">
        <v>0</v>
      </c>
      <c r="AJ21" s="27">
        <f t="shared" si="5"/>
        <v>0</v>
      </c>
      <c r="AK21" s="27">
        <v>0</v>
      </c>
      <c r="AL21" s="27">
        <v>0</v>
      </c>
      <c r="AM21" s="27">
        <v>0</v>
      </c>
      <c r="AN21" s="29">
        <f t="shared" si="6"/>
        <v>0</v>
      </c>
      <c r="AO21" s="27">
        <v>0</v>
      </c>
    </row>
    <row r="22" spans="1:43" ht="13" customHeight="1" outlineLevel="2">
      <c r="A22" s="7" t="s">
        <v>83</v>
      </c>
      <c r="B22" s="7" t="s">
        <v>82</v>
      </c>
      <c r="C22" s="7" t="s">
        <v>84</v>
      </c>
      <c r="G22" s="13">
        <v>45870</v>
      </c>
      <c r="H22" s="13">
        <v>45870</v>
      </c>
      <c r="I22" s="13">
        <v>45876</v>
      </c>
      <c r="J22" s="27">
        <f t="shared" si="1"/>
        <v>0.18773699999999999</v>
      </c>
      <c r="K22" s="27">
        <v>0</v>
      </c>
      <c r="L22" s="27">
        <v>0</v>
      </c>
      <c r="M22" s="27">
        <f t="shared" si="2"/>
        <v>0.18773699999999999</v>
      </c>
      <c r="N22" s="27">
        <v>0.18773699999999999</v>
      </c>
      <c r="O22" s="27">
        <v>0</v>
      </c>
      <c r="P22" s="27">
        <v>0</v>
      </c>
      <c r="Q22" s="28">
        <f t="shared" si="3"/>
        <v>0.18773699999999999</v>
      </c>
      <c r="R22" s="27">
        <v>0</v>
      </c>
      <c r="S22" s="27">
        <v>0</v>
      </c>
      <c r="T22" s="27">
        <v>0</v>
      </c>
      <c r="U22" s="27">
        <f t="shared" si="4"/>
        <v>0</v>
      </c>
      <c r="V22" s="27">
        <v>0</v>
      </c>
      <c r="W22" s="27"/>
      <c r="X22" s="27"/>
      <c r="Y22" s="27"/>
      <c r="Z22" s="27"/>
      <c r="AA22" s="27">
        <v>0</v>
      </c>
      <c r="AB22" s="27"/>
      <c r="AC22" s="27"/>
      <c r="AD22" s="27"/>
      <c r="AE22" s="26"/>
      <c r="AF22" s="26"/>
      <c r="AG22" s="27">
        <v>0</v>
      </c>
      <c r="AH22" s="27">
        <v>0</v>
      </c>
      <c r="AI22" s="27">
        <v>0</v>
      </c>
      <c r="AJ22" s="27">
        <f t="shared" si="5"/>
        <v>0</v>
      </c>
      <c r="AK22" s="27">
        <v>0</v>
      </c>
      <c r="AL22" s="27">
        <v>0</v>
      </c>
      <c r="AM22" s="27">
        <v>0</v>
      </c>
      <c r="AN22" s="29">
        <f t="shared" si="6"/>
        <v>0</v>
      </c>
      <c r="AO22" s="27">
        <v>0</v>
      </c>
    </row>
    <row r="23" spans="1:43" ht="13" customHeight="1" outlineLevel="2">
      <c r="A23" s="7" t="s">
        <v>83</v>
      </c>
      <c r="B23" s="7" t="s">
        <v>82</v>
      </c>
      <c r="C23" s="7" t="s">
        <v>84</v>
      </c>
      <c r="G23" s="13">
        <v>45902</v>
      </c>
      <c r="H23" s="13">
        <v>45902</v>
      </c>
      <c r="I23" s="13">
        <v>45908</v>
      </c>
      <c r="J23" s="27">
        <f t="shared" si="1"/>
        <v>0.18246200000000001</v>
      </c>
      <c r="K23" s="27">
        <v>0</v>
      </c>
      <c r="L23" s="27">
        <v>0</v>
      </c>
      <c r="M23" s="27">
        <f t="shared" si="2"/>
        <v>0.18246200000000001</v>
      </c>
      <c r="N23" s="27">
        <v>0.18246200000000001</v>
      </c>
      <c r="O23" s="27">
        <v>0</v>
      </c>
      <c r="P23" s="27">
        <v>0</v>
      </c>
      <c r="Q23" s="28">
        <f t="shared" si="3"/>
        <v>0.18246200000000001</v>
      </c>
      <c r="R23" s="27">
        <v>0</v>
      </c>
      <c r="S23" s="27">
        <v>0</v>
      </c>
      <c r="T23" s="27">
        <v>0</v>
      </c>
      <c r="U23" s="27">
        <f t="shared" si="4"/>
        <v>0</v>
      </c>
      <c r="V23" s="27">
        <v>0</v>
      </c>
      <c r="W23" s="27"/>
      <c r="X23" s="27"/>
      <c r="Y23" s="27"/>
      <c r="Z23" s="27"/>
      <c r="AA23" s="27">
        <v>0</v>
      </c>
      <c r="AB23" s="27"/>
      <c r="AC23" s="27"/>
      <c r="AD23" s="27"/>
      <c r="AE23" s="26"/>
      <c r="AF23" s="26"/>
      <c r="AG23" s="27">
        <v>0</v>
      </c>
      <c r="AH23" s="27">
        <v>0</v>
      </c>
      <c r="AI23" s="27">
        <v>0</v>
      </c>
      <c r="AJ23" s="27">
        <f t="shared" si="5"/>
        <v>0</v>
      </c>
      <c r="AK23" s="27">
        <v>0</v>
      </c>
      <c r="AL23" s="27">
        <v>0</v>
      </c>
      <c r="AM23" s="27">
        <v>0</v>
      </c>
      <c r="AN23" s="29">
        <f t="shared" si="6"/>
        <v>0</v>
      </c>
      <c r="AO23" s="27">
        <v>0</v>
      </c>
    </row>
    <row r="24" spans="1:43" ht="13" customHeight="1" outlineLevel="2">
      <c r="A24" s="7" t="s">
        <v>83</v>
      </c>
      <c r="B24" s="7" t="s">
        <v>82</v>
      </c>
      <c r="C24" s="7" t="s">
        <v>84</v>
      </c>
      <c r="G24" s="13">
        <v>45931</v>
      </c>
      <c r="H24" s="13">
        <v>45931</v>
      </c>
      <c r="I24" s="13">
        <v>45937</v>
      </c>
      <c r="J24" s="27">
        <f t="shared" si="1"/>
        <v>0.18088499999999999</v>
      </c>
      <c r="K24" s="27">
        <v>0</v>
      </c>
      <c r="L24" s="27">
        <v>0</v>
      </c>
      <c r="M24" s="27">
        <f t="shared" si="2"/>
        <v>0.18088499999999999</v>
      </c>
      <c r="N24" s="27">
        <v>0.18088499999999999</v>
      </c>
      <c r="O24" s="27">
        <v>0</v>
      </c>
      <c r="P24" s="27">
        <v>0</v>
      </c>
      <c r="Q24" s="28">
        <f t="shared" si="3"/>
        <v>0.18088499999999999</v>
      </c>
      <c r="R24" s="27">
        <v>0</v>
      </c>
      <c r="S24" s="27">
        <v>0</v>
      </c>
      <c r="T24" s="27">
        <v>0</v>
      </c>
      <c r="U24" s="27">
        <f t="shared" si="4"/>
        <v>0</v>
      </c>
      <c r="V24" s="27">
        <v>0</v>
      </c>
      <c r="W24" s="27"/>
      <c r="X24" s="27"/>
      <c r="Y24" s="27"/>
      <c r="Z24" s="27"/>
      <c r="AA24" s="27">
        <v>0</v>
      </c>
      <c r="AB24" s="27"/>
      <c r="AC24" s="27"/>
      <c r="AD24" s="27"/>
      <c r="AE24" s="26"/>
      <c r="AF24" s="26"/>
      <c r="AG24" s="27">
        <v>0</v>
      </c>
      <c r="AH24" s="27">
        <v>0</v>
      </c>
      <c r="AI24" s="27">
        <v>0</v>
      </c>
      <c r="AJ24" s="27">
        <f t="shared" si="5"/>
        <v>0</v>
      </c>
      <c r="AK24" s="27">
        <v>0</v>
      </c>
      <c r="AL24" s="27">
        <v>0</v>
      </c>
      <c r="AM24" s="27">
        <v>0</v>
      </c>
      <c r="AN24" s="29">
        <f t="shared" si="6"/>
        <v>0</v>
      </c>
      <c r="AO24" s="27">
        <v>0</v>
      </c>
    </row>
    <row r="25" spans="1:43" ht="13" customHeight="1" outlineLevel="2">
      <c r="A25" s="7" t="s">
        <v>83</v>
      </c>
      <c r="B25" s="7" t="s">
        <v>82</v>
      </c>
      <c r="C25" s="7" t="s">
        <v>84</v>
      </c>
      <c r="G25" s="13">
        <v>45964</v>
      </c>
      <c r="H25" s="13">
        <v>45964</v>
      </c>
      <c r="I25" s="13">
        <v>45968</v>
      </c>
      <c r="J25" s="27">
        <f t="shared" si="1"/>
        <v>0.20078299999999999</v>
      </c>
      <c r="K25" s="27">
        <v>0</v>
      </c>
      <c r="L25" s="27">
        <v>0</v>
      </c>
      <c r="M25" s="27">
        <f t="shared" si="2"/>
        <v>0.20078299999999999</v>
      </c>
      <c r="N25" s="27">
        <v>0.20078299999999999</v>
      </c>
      <c r="O25" s="27">
        <v>0</v>
      </c>
      <c r="P25" s="27">
        <v>0</v>
      </c>
      <c r="Q25" s="28">
        <f t="shared" si="3"/>
        <v>0.20078299999999999</v>
      </c>
      <c r="R25" s="27">
        <v>0</v>
      </c>
      <c r="S25" s="27">
        <v>0</v>
      </c>
      <c r="T25" s="27">
        <v>0</v>
      </c>
      <c r="U25" s="27">
        <f t="shared" si="4"/>
        <v>0</v>
      </c>
      <c r="V25" s="27">
        <v>0</v>
      </c>
      <c r="W25" s="27"/>
      <c r="X25" s="27"/>
      <c r="Y25" s="27"/>
      <c r="Z25" s="27"/>
      <c r="AA25" s="27">
        <v>0</v>
      </c>
      <c r="AB25" s="27"/>
      <c r="AC25" s="27"/>
      <c r="AD25" s="27"/>
      <c r="AE25" s="26"/>
      <c r="AF25" s="26"/>
      <c r="AG25" s="27">
        <v>0</v>
      </c>
      <c r="AH25" s="27">
        <v>0</v>
      </c>
      <c r="AI25" s="27">
        <v>0</v>
      </c>
      <c r="AJ25" s="27">
        <f t="shared" si="5"/>
        <v>0</v>
      </c>
      <c r="AK25" s="27">
        <v>0</v>
      </c>
      <c r="AL25" s="27">
        <v>0</v>
      </c>
      <c r="AM25" s="27">
        <v>0</v>
      </c>
      <c r="AN25" s="29">
        <f t="shared" si="6"/>
        <v>0</v>
      </c>
      <c r="AO25" s="27">
        <v>0</v>
      </c>
    </row>
    <row r="26" spans="1:43" ht="13" customHeight="1" outlineLevel="2">
      <c r="A26" s="7" t="s">
        <v>83</v>
      </c>
      <c r="B26" s="7" t="s">
        <v>82</v>
      </c>
      <c r="C26" s="7" t="s">
        <v>84</v>
      </c>
      <c r="G26" s="13">
        <v>45992</v>
      </c>
      <c r="H26" s="13">
        <v>45992</v>
      </c>
      <c r="I26" s="13">
        <v>45996</v>
      </c>
      <c r="J26" s="27">
        <f t="shared" si="1"/>
        <v>0.16547500000000001</v>
      </c>
      <c r="K26" s="27">
        <v>0</v>
      </c>
      <c r="L26" s="27">
        <v>0</v>
      </c>
      <c r="M26" s="27">
        <f t="shared" si="2"/>
        <v>0.16547500000000001</v>
      </c>
      <c r="N26" s="27">
        <v>0.16547500000000001</v>
      </c>
      <c r="O26" s="27">
        <v>0</v>
      </c>
      <c r="P26" s="27">
        <v>0</v>
      </c>
      <c r="Q26" s="28">
        <f t="shared" si="3"/>
        <v>0.16547500000000001</v>
      </c>
      <c r="R26" s="27">
        <v>0</v>
      </c>
      <c r="S26" s="27">
        <v>0</v>
      </c>
      <c r="T26" s="27">
        <v>0</v>
      </c>
      <c r="U26" s="27">
        <f t="shared" si="4"/>
        <v>0</v>
      </c>
      <c r="V26" s="27">
        <v>0</v>
      </c>
      <c r="W26" s="27"/>
      <c r="X26" s="27"/>
      <c r="Y26" s="27"/>
      <c r="Z26" s="27"/>
      <c r="AA26" s="27">
        <v>0</v>
      </c>
      <c r="AB26" s="27"/>
      <c r="AC26" s="27"/>
      <c r="AD26" s="27"/>
      <c r="AE26" s="26"/>
      <c r="AF26" s="26"/>
      <c r="AG26" s="27">
        <v>0</v>
      </c>
      <c r="AH26" s="27">
        <v>0</v>
      </c>
      <c r="AI26" s="27">
        <v>0</v>
      </c>
      <c r="AJ26" s="27">
        <f t="shared" si="5"/>
        <v>0</v>
      </c>
      <c r="AK26" s="27">
        <v>0</v>
      </c>
      <c r="AL26" s="27">
        <v>0</v>
      </c>
      <c r="AM26" s="27">
        <v>0</v>
      </c>
      <c r="AN26" s="29">
        <f t="shared" si="6"/>
        <v>0</v>
      </c>
      <c r="AO26" s="27">
        <v>0</v>
      </c>
    </row>
    <row r="27" spans="1:43" ht="13" customHeight="1" outlineLevel="2">
      <c r="A27" s="7" t="s">
        <v>83</v>
      </c>
      <c r="B27" s="7" t="s">
        <v>82</v>
      </c>
      <c r="C27" s="7" t="s">
        <v>84</v>
      </c>
      <c r="G27" s="13">
        <v>46014</v>
      </c>
      <c r="H27" s="13">
        <v>46014</v>
      </c>
      <c r="I27" s="13">
        <v>46021</v>
      </c>
      <c r="J27" s="27">
        <f t="shared" si="1"/>
        <v>0.19539200000000001</v>
      </c>
      <c r="K27" s="27">
        <v>0</v>
      </c>
      <c r="L27" s="27">
        <v>0</v>
      </c>
      <c r="M27" s="27">
        <f t="shared" si="2"/>
        <v>0.19539200000000001</v>
      </c>
      <c r="N27" s="27">
        <v>0.19539200000000001</v>
      </c>
      <c r="O27" s="27">
        <v>0</v>
      </c>
      <c r="P27" s="27">
        <v>0</v>
      </c>
      <c r="Q27" s="28">
        <f t="shared" si="3"/>
        <v>0.19539200000000001</v>
      </c>
      <c r="R27" s="27">
        <v>0</v>
      </c>
      <c r="S27" s="27">
        <v>0</v>
      </c>
      <c r="T27" s="27">
        <v>0</v>
      </c>
      <c r="U27" s="27">
        <f t="shared" si="4"/>
        <v>0</v>
      </c>
      <c r="V27" s="27">
        <v>0</v>
      </c>
      <c r="W27" s="27"/>
      <c r="X27" s="27"/>
      <c r="Y27" s="27"/>
      <c r="Z27" s="27"/>
      <c r="AA27" s="27">
        <v>0</v>
      </c>
      <c r="AB27" s="27"/>
      <c r="AC27" s="27"/>
      <c r="AD27" s="27"/>
      <c r="AE27" s="26"/>
      <c r="AF27" s="26"/>
      <c r="AG27" s="27">
        <v>0</v>
      </c>
      <c r="AH27" s="27">
        <v>0</v>
      </c>
      <c r="AI27" s="27">
        <v>0</v>
      </c>
      <c r="AJ27" s="27">
        <f t="shared" si="5"/>
        <v>0</v>
      </c>
      <c r="AK27" s="27">
        <v>0</v>
      </c>
      <c r="AL27" s="27">
        <v>0</v>
      </c>
      <c r="AM27" s="27">
        <v>0</v>
      </c>
      <c r="AN27" s="29">
        <f t="shared" si="6"/>
        <v>0</v>
      </c>
      <c r="AO27" s="27">
        <v>0</v>
      </c>
    </row>
    <row r="28" spans="1:43" ht="13" customHeight="1" outlineLevel="1">
      <c r="A28" s="24" t="s">
        <v>88</v>
      </c>
      <c r="J28" s="27">
        <f t="shared" ref="J28:AD28" si="7">SUBTOTAL(9,J16:J27)</f>
        <v>2.2143299999999999</v>
      </c>
      <c r="K28" s="27">
        <f t="shared" si="7"/>
        <v>0</v>
      </c>
      <c r="L28" s="27">
        <f t="shared" si="7"/>
        <v>0</v>
      </c>
      <c r="M28" s="27">
        <f t="shared" si="7"/>
        <v>2.2143299999999999</v>
      </c>
      <c r="N28" s="27">
        <f t="shared" si="7"/>
        <v>2.2143299999999999</v>
      </c>
      <c r="O28" s="27">
        <f t="shared" si="7"/>
        <v>0</v>
      </c>
      <c r="P28" s="27">
        <f t="shared" si="7"/>
        <v>0</v>
      </c>
      <c r="Q28" s="28">
        <f t="shared" si="7"/>
        <v>2.2143299999999999</v>
      </c>
      <c r="R28" s="27">
        <f t="shared" si="7"/>
        <v>0</v>
      </c>
      <c r="S28" s="27">
        <f t="shared" si="7"/>
        <v>0</v>
      </c>
      <c r="T28" s="27">
        <f t="shared" si="7"/>
        <v>0</v>
      </c>
      <c r="U28" s="27">
        <f t="shared" si="7"/>
        <v>0</v>
      </c>
      <c r="V28" s="27">
        <f t="shared" si="7"/>
        <v>0</v>
      </c>
      <c r="W28" s="27">
        <f t="shared" si="7"/>
        <v>0</v>
      </c>
      <c r="X28" s="27">
        <f t="shared" si="7"/>
        <v>0</v>
      </c>
      <c r="Y28" s="27">
        <f t="shared" si="7"/>
        <v>0</v>
      </c>
      <c r="Z28" s="27">
        <f t="shared" si="7"/>
        <v>0</v>
      </c>
      <c r="AA28" s="27">
        <f t="shared" si="7"/>
        <v>0</v>
      </c>
      <c r="AB28" s="27">
        <f t="shared" si="7"/>
        <v>0</v>
      </c>
      <c r="AC28" s="27">
        <f t="shared" si="7"/>
        <v>0</v>
      </c>
      <c r="AD28" s="27">
        <f t="shared" si="7"/>
        <v>0</v>
      </c>
      <c r="AE28" s="26"/>
      <c r="AF28" s="26"/>
      <c r="AG28" s="27">
        <f t="shared" ref="AG28:AO28" si="8">SUBTOTAL(9,AG16:AG27)</f>
        <v>0</v>
      </c>
      <c r="AH28" s="27">
        <f t="shared" si="8"/>
        <v>0</v>
      </c>
      <c r="AI28" s="27">
        <f t="shared" si="8"/>
        <v>0</v>
      </c>
      <c r="AJ28" s="27">
        <f t="shared" si="8"/>
        <v>0</v>
      </c>
      <c r="AK28" s="27">
        <f t="shared" si="8"/>
        <v>0</v>
      </c>
      <c r="AL28" s="27">
        <f t="shared" si="8"/>
        <v>0</v>
      </c>
      <c r="AM28" s="27">
        <f t="shared" si="8"/>
        <v>0</v>
      </c>
      <c r="AN28" s="27">
        <f t="shared" si="8"/>
        <v>0</v>
      </c>
      <c r="AO28" s="27">
        <f t="shared" si="8"/>
        <v>0</v>
      </c>
    </row>
    <row r="29" spans="1:43" ht="13" customHeight="1" outlineLevel="2">
      <c r="A29" s="7" t="s">
        <v>86</v>
      </c>
      <c r="B29" s="7" t="s">
        <v>85</v>
      </c>
      <c r="C29" s="7" t="s">
        <v>87</v>
      </c>
      <c r="G29" s="13">
        <v>45748</v>
      </c>
      <c r="H29" s="13">
        <v>45748</v>
      </c>
      <c r="I29" s="13">
        <v>45754</v>
      </c>
      <c r="J29" s="27">
        <f>K29+L29+M29</f>
        <v>8.0515000000000003E-2</v>
      </c>
      <c r="K29" s="27">
        <v>0</v>
      </c>
      <c r="L29" s="27">
        <v>0</v>
      </c>
      <c r="M29" s="27">
        <f>N29+O29+V29+Z29+AB29+AD29</f>
        <v>8.0515000000000003E-2</v>
      </c>
      <c r="N29" s="27">
        <v>8.0515000000000003E-2</v>
      </c>
      <c r="O29" s="27">
        <v>0</v>
      </c>
      <c r="P29" s="27">
        <v>0</v>
      </c>
      <c r="Q29" s="28">
        <f>N29+O29+P29</f>
        <v>8.0515000000000003E-2</v>
      </c>
      <c r="R29" s="27">
        <v>6.9227999999999998E-2</v>
      </c>
      <c r="S29" s="27">
        <v>0</v>
      </c>
      <c r="T29" s="27">
        <v>0</v>
      </c>
      <c r="U29" s="27">
        <f>R29+S29+T29</f>
        <v>6.9227999999999998E-2</v>
      </c>
      <c r="V29" s="27">
        <v>0</v>
      </c>
      <c r="W29" s="27"/>
      <c r="X29" s="27"/>
      <c r="Y29" s="27"/>
      <c r="Z29" s="27"/>
      <c r="AA29" s="27">
        <v>0</v>
      </c>
      <c r="AB29" s="27"/>
      <c r="AC29" s="27"/>
      <c r="AD29" s="27"/>
      <c r="AE29" s="26"/>
      <c r="AF29" s="26"/>
      <c r="AG29" s="27">
        <v>1.1287E-2</v>
      </c>
      <c r="AH29" s="27">
        <v>0</v>
      </c>
      <c r="AI29" s="27">
        <v>0</v>
      </c>
      <c r="AJ29" s="27">
        <f t="shared" ref="AJ29:AJ32" si="9">+AG29+AH29+AI29</f>
        <v>1.1287E-2</v>
      </c>
      <c r="AK29" s="27">
        <v>0</v>
      </c>
      <c r="AL29" s="27">
        <v>0</v>
      </c>
      <c r="AM29" s="27">
        <v>0</v>
      </c>
      <c r="AN29" s="29">
        <f t="shared" ref="AN29:AN32" si="10">IF(ISERROR(AM29 + AL29 + AK29),0,AM29 + AL29 + AK29)</f>
        <v>0</v>
      </c>
      <c r="AO29" s="27">
        <v>0</v>
      </c>
      <c r="AQ29" s="30"/>
    </row>
    <row r="30" spans="1:43" ht="13" customHeight="1" outlineLevel="2">
      <c r="A30" s="7" t="s">
        <v>86</v>
      </c>
      <c r="B30" s="7" t="s">
        <v>85</v>
      </c>
      <c r="C30" s="7" t="s">
        <v>87</v>
      </c>
      <c r="G30" s="13">
        <v>45839</v>
      </c>
      <c r="H30" s="13">
        <v>45839</v>
      </c>
      <c r="I30" s="13">
        <v>45846</v>
      </c>
      <c r="J30" s="27">
        <f>K30+L30+M30</f>
        <v>0.104558</v>
      </c>
      <c r="K30" s="27">
        <v>0</v>
      </c>
      <c r="L30" s="27">
        <v>0</v>
      </c>
      <c r="M30" s="27">
        <f>N30+O30+V30+Z30+AB30+AD30</f>
        <v>0.104558</v>
      </c>
      <c r="N30" s="27">
        <v>0.104558</v>
      </c>
      <c r="O30" s="27">
        <v>0</v>
      </c>
      <c r="P30" s="27">
        <v>0</v>
      </c>
      <c r="Q30" s="28">
        <f>N30+O30+P30</f>
        <v>0.104558</v>
      </c>
      <c r="R30" s="27">
        <v>8.9899999999999994E-2</v>
      </c>
      <c r="S30" s="27">
        <v>0</v>
      </c>
      <c r="T30" s="27">
        <v>0</v>
      </c>
      <c r="U30" s="27">
        <f>R30+S30+T30</f>
        <v>8.9899999999999994E-2</v>
      </c>
      <c r="V30" s="27">
        <v>0</v>
      </c>
      <c r="W30" s="27"/>
      <c r="X30" s="27"/>
      <c r="Y30" s="27"/>
      <c r="Z30" s="27"/>
      <c r="AA30" s="27">
        <v>0</v>
      </c>
      <c r="AB30" s="27"/>
      <c r="AC30" s="27"/>
      <c r="AD30" s="27"/>
      <c r="AE30" s="26"/>
      <c r="AF30" s="26"/>
      <c r="AG30" s="27">
        <v>1.4657999999999999E-2</v>
      </c>
      <c r="AH30" s="27">
        <v>0</v>
      </c>
      <c r="AI30" s="27">
        <v>0</v>
      </c>
      <c r="AJ30" s="27">
        <f t="shared" si="9"/>
        <v>1.4657999999999999E-2</v>
      </c>
      <c r="AK30" s="27">
        <v>0</v>
      </c>
      <c r="AL30" s="27">
        <v>0</v>
      </c>
      <c r="AM30" s="27">
        <v>0</v>
      </c>
      <c r="AN30" s="29">
        <f t="shared" si="10"/>
        <v>0</v>
      </c>
      <c r="AO30" s="27">
        <v>0</v>
      </c>
      <c r="AQ30" s="30"/>
    </row>
    <row r="31" spans="1:43" ht="13" customHeight="1" outlineLevel="2">
      <c r="A31" s="7" t="s">
        <v>86</v>
      </c>
      <c r="B31" s="7" t="s">
        <v>85</v>
      </c>
      <c r="C31" s="7" t="s">
        <v>87</v>
      </c>
      <c r="G31" s="13">
        <v>45931</v>
      </c>
      <c r="H31" s="13">
        <v>45931</v>
      </c>
      <c r="I31" s="13">
        <v>45937</v>
      </c>
      <c r="J31" s="27">
        <f>K31+L31+M31</f>
        <v>0.115897</v>
      </c>
      <c r="K31" s="27">
        <v>0</v>
      </c>
      <c r="L31" s="27">
        <v>0</v>
      </c>
      <c r="M31" s="27">
        <f>N31+O31+V31+Z31+AB31+AD31</f>
        <v>0.115897</v>
      </c>
      <c r="N31" s="27">
        <v>0.115897</v>
      </c>
      <c r="O31" s="27">
        <v>0</v>
      </c>
      <c r="P31" s="27">
        <v>0</v>
      </c>
      <c r="Q31" s="28">
        <f>N31+O31+P31</f>
        <v>0.115897</v>
      </c>
      <c r="R31" s="27">
        <v>9.9649000000000001E-2</v>
      </c>
      <c r="S31" s="27">
        <v>0</v>
      </c>
      <c r="T31" s="27">
        <v>0</v>
      </c>
      <c r="U31" s="27">
        <f>R31+S31+T31</f>
        <v>9.9649000000000001E-2</v>
      </c>
      <c r="V31" s="27">
        <v>0</v>
      </c>
      <c r="W31" s="27"/>
      <c r="X31" s="27"/>
      <c r="Y31" s="27"/>
      <c r="Z31" s="27"/>
      <c r="AA31" s="27">
        <v>0</v>
      </c>
      <c r="AB31" s="27"/>
      <c r="AC31" s="27"/>
      <c r="AD31" s="27"/>
      <c r="AE31" s="26"/>
      <c r="AF31" s="26"/>
      <c r="AG31" s="27">
        <v>1.6247999999999999E-2</v>
      </c>
      <c r="AH31" s="27">
        <v>0</v>
      </c>
      <c r="AI31" s="27">
        <v>0</v>
      </c>
      <c r="AJ31" s="27">
        <f t="shared" si="9"/>
        <v>1.6247999999999999E-2</v>
      </c>
      <c r="AK31" s="27">
        <v>0</v>
      </c>
      <c r="AL31" s="27">
        <v>0</v>
      </c>
      <c r="AM31" s="27">
        <v>0</v>
      </c>
      <c r="AN31" s="29">
        <f t="shared" si="10"/>
        <v>0</v>
      </c>
      <c r="AO31" s="27">
        <v>0</v>
      </c>
      <c r="AQ31" s="30"/>
    </row>
    <row r="32" spans="1:43" ht="13" customHeight="1" outlineLevel="2">
      <c r="A32" s="7" t="s">
        <v>86</v>
      </c>
      <c r="B32" s="7" t="s">
        <v>85</v>
      </c>
      <c r="C32" s="7" t="s">
        <v>87</v>
      </c>
      <c r="G32" s="13">
        <v>46014</v>
      </c>
      <c r="H32" s="13">
        <v>46014</v>
      </c>
      <c r="I32" s="13">
        <v>46021</v>
      </c>
      <c r="J32" s="27">
        <f>K32+L32+M32</f>
        <v>0.14818200000000001</v>
      </c>
      <c r="K32" s="27">
        <v>0</v>
      </c>
      <c r="L32" s="27">
        <v>0</v>
      </c>
      <c r="M32" s="27">
        <f>N32+O32+V32+Z32+AB32+AD32</f>
        <v>0.14818200000000001</v>
      </c>
      <c r="N32" s="27">
        <v>0.14818200000000001</v>
      </c>
      <c r="O32" s="27">
        <v>0</v>
      </c>
      <c r="P32" s="27">
        <v>0</v>
      </c>
      <c r="Q32" s="28">
        <f>N32+O32+P32</f>
        <v>0.14818200000000001</v>
      </c>
      <c r="R32" s="27">
        <v>0.12740799999999999</v>
      </c>
      <c r="S32" s="27">
        <v>0</v>
      </c>
      <c r="T32" s="27">
        <v>0</v>
      </c>
      <c r="U32" s="27">
        <f>R32+S32+T32</f>
        <v>0.12740799999999999</v>
      </c>
      <c r="V32" s="27">
        <v>0</v>
      </c>
      <c r="W32" s="27"/>
      <c r="X32" s="27"/>
      <c r="Y32" s="27"/>
      <c r="Z32" s="27"/>
      <c r="AA32" s="27">
        <v>0</v>
      </c>
      <c r="AB32" s="27"/>
      <c r="AC32" s="27"/>
      <c r="AD32" s="27"/>
      <c r="AE32" s="26"/>
      <c r="AF32" s="26"/>
      <c r="AG32" s="27">
        <v>2.0774000000000001E-2</v>
      </c>
      <c r="AH32" s="27">
        <v>0</v>
      </c>
      <c r="AI32" s="27">
        <v>0</v>
      </c>
      <c r="AJ32" s="27">
        <f t="shared" si="9"/>
        <v>2.0774000000000001E-2</v>
      </c>
      <c r="AK32" s="27">
        <v>0</v>
      </c>
      <c r="AL32" s="27">
        <v>0</v>
      </c>
      <c r="AM32" s="27">
        <v>0</v>
      </c>
      <c r="AN32" s="29">
        <f t="shared" si="10"/>
        <v>0</v>
      </c>
      <c r="AO32" s="27">
        <v>0</v>
      </c>
      <c r="AQ32" s="30"/>
    </row>
    <row r="33" spans="1:41" ht="13" customHeight="1" outlineLevel="1">
      <c r="A33" s="24" t="s">
        <v>89</v>
      </c>
      <c r="J33" s="27">
        <f t="shared" ref="J33:AD33" si="11">SUBTOTAL(9,J29:J32)</f>
        <v>0.449152</v>
      </c>
      <c r="K33" s="27">
        <f t="shared" si="11"/>
        <v>0</v>
      </c>
      <c r="L33" s="27">
        <f t="shared" si="11"/>
        <v>0</v>
      </c>
      <c r="M33" s="27">
        <f t="shared" si="11"/>
        <v>0.449152</v>
      </c>
      <c r="N33" s="27">
        <f t="shared" si="11"/>
        <v>0.449152</v>
      </c>
      <c r="O33" s="27">
        <f t="shared" si="11"/>
        <v>0</v>
      </c>
      <c r="P33" s="27">
        <f t="shared" si="11"/>
        <v>0</v>
      </c>
      <c r="Q33" s="28">
        <f t="shared" si="11"/>
        <v>0.449152</v>
      </c>
      <c r="R33" s="27">
        <f t="shared" si="11"/>
        <v>0.386185</v>
      </c>
      <c r="S33" s="27">
        <f t="shared" si="11"/>
        <v>0</v>
      </c>
      <c r="T33" s="27">
        <f t="shared" si="11"/>
        <v>0</v>
      </c>
      <c r="U33" s="27">
        <f t="shared" si="11"/>
        <v>0.386185</v>
      </c>
      <c r="V33" s="27">
        <f t="shared" si="11"/>
        <v>0</v>
      </c>
      <c r="W33" s="27">
        <f t="shared" si="11"/>
        <v>0</v>
      </c>
      <c r="X33" s="27">
        <f t="shared" si="11"/>
        <v>0</v>
      </c>
      <c r="Y33" s="27">
        <f t="shared" si="11"/>
        <v>0</v>
      </c>
      <c r="Z33" s="27">
        <f t="shared" si="11"/>
        <v>0</v>
      </c>
      <c r="AA33" s="27">
        <f t="shared" si="11"/>
        <v>0</v>
      </c>
      <c r="AB33" s="27">
        <f t="shared" si="11"/>
        <v>0</v>
      </c>
      <c r="AC33" s="27">
        <f t="shared" si="11"/>
        <v>0</v>
      </c>
      <c r="AD33" s="27">
        <f t="shared" si="11"/>
        <v>0</v>
      </c>
      <c r="AE33" s="26"/>
      <c r="AF33" s="26"/>
      <c r="AG33" s="27">
        <f t="shared" ref="AG33:AO33" si="12">SUBTOTAL(9,AG29:AG32)</f>
        <v>6.2966999999999995E-2</v>
      </c>
      <c r="AH33" s="27">
        <f t="shared" si="12"/>
        <v>0</v>
      </c>
      <c r="AI33" s="27">
        <f t="shared" si="12"/>
        <v>0</v>
      </c>
      <c r="AJ33" s="27">
        <f t="shared" si="12"/>
        <v>6.2966999999999995E-2</v>
      </c>
      <c r="AK33" s="27">
        <f t="shared" si="12"/>
        <v>0</v>
      </c>
      <c r="AL33" s="27">
        <f t="shared" si="12"/>
        <v>0</v>
      </c>
      <c r="AM33" s="27">
        <f t="shared" si="12"/>
        <v>0</v>
      </c>
      <c r="AN33" s="27">
        <f t="shared" si="12"/>
        <v>0</v>
      </c>
      <c r="AO33" s="27">
        <f t="shared" si="12"/>
        <v>0</v>
      </c>
    </row>
    <row r="34" spans="1:41" ht="13" customHeight="1" outlineLevel="2">
      <c r="A34" s="7" t="s">
        <v>68</v>
      </c>
      <c r="B34" s="7" t="s">
        <v>67</v>
      </c>
      <c r="C34" s="7" t="s">
        <v>69</v>
      </c>
      <c r="G34" s="13">
        <v>45691</v>
      </c>
      <c r="H34" s="13">
        <v>45691</v>
      </c>
      <c r="I34" s="13">
        <v>45695</v>
      </c>
      <c r="J34" s="27">
        <f t="shared" ref="J34:J45" si="13">K34+L34+M34</f>
        <v>0.20452600000000001</v>
      </c>
      <c r="K34" s="27">
        <v>0</v>
      </c>
      <c r="L34" s="27">
        <v>0</v>
      </c>
      <c r="M34" s="27">
        <f t="shared" ref="M34:M45" si="14">N34+O34+V34+Z34+AB34+AD34</f>
        <v>0.20452600000000001</v>
      </c>
      <c r="N34" s="27">
        <v>0.20452600000000001</v>
      </c>
      <c r="O34" s="27">
        <v>0</v>
      </c>
      <c r="P34" s="27">
        <v>0</v>
      </c>
      <c r="Q34" s="28">
        <f t="shared" ref="Q34:Q45" si="15">N34+O34+P34</f>
        <v>0.20452600000000001</v>
      </c>
      <c r="R34" s="27">
        <v>0</v>
      </c>
      <c r="S34" s="27">
        <v>0</v>
      </c>
      <c r="T34" s="27">
        <v>0</v>
      </c>
      <c r="U34" s="27">
        <f t="shared" ref="U34:U45" si="16">R34+S34+T34</f>
        <v>0</v>
      </c>
      <c r="V34" s="27">
        <v>0</v>
      </c>
      <c r="W34" s="27"/>
      <c r="X34" s="27"/>
      <c r="Y34" s="27"/>
      <c r="Z34" s="27"/>
      <c r="AA34" s="27">
        <v>0</v>
      </c>
      <c r="AB34" s="27"/>
      <c r="AC34" s="27"/>
      <c r="AD34" s="27"/>
      <c r="AE34" s="26"/>
      <c r="AF34" s="26"/>
      <c r="AG34" s="27">
        <v>0</v>
      </c>
      <c r="AH34" s="27">
        <v>0</v>
      </c>
      <c r="AI34" s="27">
        <v>0</v>
      </c>
      <c r="AJ34" s="27">
        <f t="shared" ref="AJ34:AJ45" si="17">+AG34+AH34+AI34</f>
        <v>0</v>
      </c>
      <c r="AK34" s="27">
        <v>0</v>
      </c>
      <c r="AL34" s="27">
        <v>0</v>
      </c>
      <c r="AM34" s="27">
        <v>0</v>
      </c>
      <c r="AN34" s="29">
        <f t="shared" ref="AN34:AN45" si="18">IF(ISERROR(AM34 + AL34 + AK34),0,AM34 + AL34 + AK34)</f>
        <v>0</v>
      </c>
      <c r="AO34" s="27">
        <v>0</v>
      </c>
    </row>
    <row r="35" spans="1:41" ht="13" customHeight="1" outlineLevel="2">
      <c r="A35" s="7" t="s">
        <v>68</v>
      </c>
      <c r="B35" s="7" t="s">
        <v>67</v>
      </c>
      <c r="C35" s="7" t="s">
        <v>69</v>
      </c>
      <c r="G35" s="13">
        <v>45719</v>
      </c>
      <c r="H35" s="13">
        <v>45719</v>
      </c>
      <c r="I35" s="13">
        <v>45723</v>
      </c>
      <c r="J35" s="27">
        <f t="shared" si="13"/>
        <v>0.21920400000000001</v>
      </c>
      <c r="K35" s="27">
        <v>0</v>
      </c>
      <c r="L35" s="27">
        <v>0</v>
      </c>
      <c r="M35" s="27">
        <f t="shared" si="14"/>
        <v>0.21920400000000001</v>
      </c>
      <c r="N35" s="27">
        <v>0.21920400000000001</v>
      </c>
      <c r="O35" s="27">
        <v>0</v>
      </c>
      <c r="P35" s="27">
        <v>0</v>
      </c>
      <c r="Q35" s="28">
        <f t="shared" si="15"/>
        <v>0.21920400000000001</v>
      </c>
      <c r="R35" s="27">
        <v>0</v>
      </c>
      <c r="S35" s="27">
        <v>0</v>
      </c>
      <c r="T35" s="27">
        <v>0</v>
      </c>
      <c r="U35" s="27">
        <f t="shared" si="16"/>
        <v>0</v>
      </c>
      <c r="V35" s="27">
        <v>0</v>
      </c>
      <c r="W35" s="27"/>
      <c r="X35" s="27"/>
      <c r="Y35" s="27"/>
      <c r="Z35" s="27"/>
      <c r="AA35" s="27">
        <v>0</v>
      </c>
      <c r="AB35" s="27"/>
      <c r="AC35" s="27"/>
      <c r="AD35" s="27"/>
      <c r="AE35" s="26"/>
      <c r="AF35" s="26"/>
      <c r="AG35" s="27">
        <v>0</v>
      </c>
      <c r="AH35" s="27">
        <v>0</v>
      </c>
      <c r="AI35" s="27">
        <v>0</v>
      </c>
      <c r="AJ35" s="27">
        <f t="shared" si="17"/>
        <v>0</v>
      </c>
      <c r="AK35" s="27">
        <v>0</v>
      </c>
      <c r="AL35" s="27">
        <v>0</v>
      </c>
      <c r="AM35" s="27">
        <v>0</v>
      </c>
      <c r="AN35" s="29">
        <f t="shared" si="18"/>
        <v>0</v>
      </c>
      <c r="AO35" s="27">
        <v>0</v>
      </c>
    </row>
    <row r="36" spans="1:41" ht="13" customHeight="1" outlineLevel="2">
      <c r="A36" s="7" t="s">
        <v>68</v>
      </c>
      <c r="B36" s="7" t="s">
        <v>67</v>
      </c>
      <c r="C36" s="7" t="s">
        <v>69</v>
      </c>
      <c r="G36" s="13">
        <v>45748</v>
      </c>
      <c r="H36" s="13">
        <v>45748</v>
      </c>
      <c r="I36" s="13">
        <v>45754</v>
      </c>
      <c r="J36" s="27">
        <f t="shared" si="13"/>
        <v>0.21066499999999999</v>
      </c>
      <c r="K36" s="27">
        <v>0</v>
      </c>
      <c r="L36" s="27">
        <v>0</v>
      </c>
      <c r="M36" s="27">
        <f t="shared" si="14"/>
        <v>0.21066499999999999</v>
      </c>
      <c r="N36" s="27">
        <v>0.21066499999999999</v>
      </c>
      <c r="O36" s="27">
        <v>0</v>
      </c>
      <c r="P36" s="27">
        <v>0</v>
      </c>
      <c r="Q36" s="28">
        <f t="shared" si="15"/>
        <v>0.21066499999999999</v>
      </c>
      <c r="R36" s="27">
        <v>0</v>
      </c>
      <c r="S36" s="27">
        <v>0</v>
      </c>
      <c r="T36" s="27">
        <v>0</v>
      </c>
      <c r="U36" s="27">
        <f t="shared" si="16"/>
        <v>0</v>
      </c>
      <c r="V36" s="27">
        <v>0</v>
      </c>
      <c r="W36" s="27"/>
      <c r="X36" s="27"/>
      <c r="Y36" s="27"/>
      <c r="Z36" s="27"/>
      <c r="AA36" s="27">
        <v>0</v>
      </c>
      <c r="AB36" s="27"/>
      <c r="AC36" s="27"/>
      <c r="AD36" s="27"/>
      <c r="AE36" s="26"/>
      <c r="AF36" s="26"/>
      <c r="AG36" s="27">
        <v>0</v>
      </c>
      <c r="AH36" s="27">
        <v>0</v>
      </c>
      <c r="AI36" s="27">
        <v>0</v>
      </c>
      <c r="AJ36" s="27">
        <f t="shared" si="17"/>
        <v>0</v>
      </c>
      <c r="AK36" s="27">
        <v>0</v>
      </c>
      <c r="AL36" s="27">
        <v>0</v>
      </c>
      <c r="AM36" s="27">
        <v>0</v>
      </c>
      <c r="AN36" s="29">
        <f t="shared" si="18"/>
        <v>0</v>
      </c>
      <c r="AO36" s="27">
        <v>0</v>
      </c>
    </row>
    <row r="37" spans="1:41" ht="13" customHeight="1" outlineLevel="2">
      <c r="A37" s="7" t="s">
        <v>68</v>
      </c>
      <c r="B37" s="7" t="s">
        <v>67</v>
      </c>
      <c r="C37" s="7" t="s">
        <v>69</v>
      </c>
      <c r="G37" s="13">
        <v>45778</v>
      </c>
      <c r="H37" s="13">
        <v>45778</v>
      </c>
      <c r="I37" s="13">
        <v>45784</v>
      </c>
      <c r="J37" s="27">
        <f t="shared" si="13"/>
        <v>0.21360799999999999</v>
      </c>
      <c r="K37" s="27">
        <v>0</v>
      </c>
      <c r="L37" s="27">
        <v>0</v>
      </c>
      <c r="M37" s="27">
        <f t="shared" si="14"/>
        <v>0.21360799999999999</v>
      </c>
      <c r="N37" s="27">
        <v>0.21360799999999999</v>
      </c>
      <c r="O37" s="27">
        <v>0</v>
      </c>
      <c r="P37" s="27">
        <v>0</v>
      </c>
      <c r="Q37" s="28">
        <f t="shared" si="15"/>
        <v>0.21360799999999999</v>
      </c>
      <c r="R37" s="27">
        <v>0</v>
      </c>
      <c r="S37" s="27">
        <v>0</v>
      </c>
      <c r="T37" s="27">
        <v>0</v>
      </c>
      <c r="U37" s="27">
        <f t="shared" si="16"/>
        <v>0</v>
      </c>
      <c r="V37" s="27">
        <v>0</v>
      </c>
      <c r="W37" s="27"/>
      <c r="X37" s="27"/>
      <c r="Y37" s="27"/>
      <c r="Z37" s="27"/>
      <c r="AA37" s="27">
        <v>0</v>
      </c>
      <c r="AB37" s="27"/>
      <c r="AC37" s="27"/>
      <c r="AD37" s="27"/>
      <c r="AE37" s="26"/>
      <c r="AF37" s="26"/>
      <c r="AG37" s="27">
        <v>0</v>
      </c>
      <c r="AH37" s="27">
        <v>0</v>
      </c>
      <c r="AI37" s="27">
        <v>0</v>
      </c>
      <c r="AJ37" s="27">
        <f t="shared" si="17"/>
        <v>0</v>
      </c>
      <c r="AK37" s="27">
        <v>0</v>
      </c>
      <c r="AL37" s="27">
        <v>0</v>
      </c>
      <c r="AM37" s="27">
        <v>0</v>
      </c>
      <c r="AN37" s="29">
        <f t="shared" si="18"/>
        <v>0</v>
      </c>
      <c r="AO37" s="27">
        <v>0</v>
      </c>
    </row>
    <row r="38" spans="1:41" ht="13" customHeight="1" outlineLevel="2">
      <c r="A38" s="7" t="s">
        <v>68</v>
      </c>
      <c r="B38" s="7" t="s">
        <v>67</v>
      </c>
      <c r="C38" s="7" t="s">
        <v>69</v>
      </c>
      <c r="G38" s="13">
        <v>45810</v>
      </c>
      <c r="H38" s="13">
        <v>45810</v>
      </c>
      <c r="I38" s="13">
        <v>45814</v>
      </c>
      <c r="J38" s="27">
        <f t="shared" si="13"/>
        <v>0.18951200000000001</v>
      </c>
      <c r="K38" s="27">
        <v>0</v>
      </c>
      <c r="L38" s="27">
        <v>0</v>
      </c>
      <c r="M38" s="27">
        <f t="shared" si="14"/>
        <v>0.18951200000000001</v>
      </c>
      <c r="N38" s="27">
        <v>0.18951200000000001</v>
      </c>
      <c r="O38" s="27">
        <v>0</v>
      </c>
      <c r="P38" s="27">
        <v>0</v>
      </c>
      <c r="Q38" s="28">
        <f t="shared" si="15"/>
        <v>0.18951200000000001</v>
      </c>
      <c r="R38" s="27">
        <v>0</v>
      </c>
      <c r="S38" s="27">
        <v>0</v>
      </c>
      <c r="T38" s="27">
        <v>0</v>
      </c>
      <c r="U38" s="27">
        <f t="shared" si="16"/>
        <v>0</v>
      </c>
      <c r="V38" s="27">
        <v>0</v>
      </c>
      <c r="W38" s="27"/>
      <c r="X38" s="27"/>
      <c r="Y38" s="27"/>
      <c r="Z38" s="27"/>
      <c r="AA38" s="27">
        <v>0</v>
      </c>
      <c r="AB38" s="27"/>
      <c r="AC38" s="27"/>
      <c r="AD38" s="27"/>
      <c r="AE38" s="26"/>
      <c r="AF38" s="26"/>
      <c r="AG38" s="27">
        <v>0</v>
      </c>
      <c r="AH38" s="27">
        <v>0</v>
      </c>
      <c r="AI38" s="27">
        <v>0</v>
      </c>
      <c r="AJ38" s="27">
        <f t="shared" si="17"/>
        <v>0</v>
      </c>
      <c r="AK38" s="27">
        <v>0</v>
      </c>
      <c r="AL38" s="27">
        <v>0</v>
      </c>
      <c r="AM38" s="27">
        <v>0</v>
      </c>
      <c r="AN38" s="29">
        <f t="shared" si="18"/>
        <v>0</v>
      </c>
      <c r="AO38" s="27">
        <v>0</v>
      </c>
    </row>
    <row r="39" spans="1:41" ht="13" customHeight="1" outlineLevel="2">
      <c r="A39" s="7" t="s">
        <v>68</v>
      </c>
      <c r="B39" s="7" t="s">
        <v>67</v>
      </c>
      <c r="C39" s="7" t="s">
        <v>69</v>
      </c>
      <c r="G39" s="13">
        <v>45839</v>
      </c>
      <c r="H39" s="13">
        <v>45839</v>
      </c>
      <c r="I39" s="13">
        <v>45846</v>
      </c>
      <c r="J39" s="27">
        <f t="shared" si="13"/>
        <v>0.22614899999999999</v>
      </c>
      <c r="K39" s="27">
        <v>0</v>
      </c>
      <c r="L39" s="27">
        <v>0</v>
      </c>
      <c r="M39" s="27">
        <f t="shared" si="14"/>
        <v>0.22614899999999999</v>
      </c>
      <c r="N39" s="27">
        <v>0.22614899999999999</v>
      </c>
      <c r="O39" s="27">
        <v>0</v>
      </c>
      <c r="P39" s="27">
        <v>0</v>
      </c>
      <c r="Q39" s="28">
        <f t="shared" si="15"/>
        <v>0.22614899999999999</v>
      </c>
      <c r="R39" s="27">
        <v>0</v>
      </c>
      <c r="S39" s="27">
        <v>0</v>
      </c>
      <c r="T39" s="27">
        <v>0</v>
      </c>
      <c r="U39" s="27">
        <f t="shared" si="16"/>
        <v>0</v>
      </c>
      <c r="V39" s="27">
        <v>0</v>
      </c>
      <c r="W39" s="27"/>
      <c r="X39" s="27"/>
      <c r="Y39" s="27"/>
      <c r="Z39" s="27"/>
      <c r="AA39" s="27">
        <v>0</v>
      </c>
      <c r="AB39" s="27"/>
      <c r="AC39" s="27"/>
      <c r="AD39" s="27"/>
      <c r="AE39" s="26"/>
      <c r="AF39" s="26"/>
      <c r="AG39" s="27">
        <v>0</v>
      </c>
      <c r="AH39" s="27">
        <v>0</v>
      </c>
      <c r="AI39" s="27">
        <v>0</v>
      </c>
      <c r="AJ39" s="27">
        <f t="shared" si="17"/>
        <v>0</v>
      </c>
      <c r="AK39" s="27">
        <v>0</v>
      </c>
      <c r="AL39" s="27">
        <v>0</v>
      </c>
      <c r="AM39" s="27">
        <v>0</v>
      </c>
      <c r="AN39" s="29">
        <f t="shared" si="18"/>
        <v>0</v>
      </c>
      <c r="AO39" s="27">
        <v>0</v>
      </c>
    </row>
    <row r="40" spans="1:41" ht="13" customHeight="1" outlineLevel="2">
      <c r="A40" s="7" t="s">
        <v>68</v>
      </c>
      <c r="B40" s="7" t="s">
        <v>67</v>
      </c>
      <c r="C40" s="7" t="s">
        <v>69</v>
      </c>
      <c r="G40" s="13">
        <v>45870</v>
      </c>
      <c r="H40" s="13">
        <v>45870</v>
      </c>
      <c r="I40" s="13">
        <v>45876</v>
      </c>
      <c r="J40" s="27">
        <f t="shared" si="13"/>
        <v>0.217999</v>
      </c>
      <c r="K40" s="27">
        <v>0</v>
      </c>
      <c r="L40" s="27">
        <v>0</v>
      </c>
      <c r="M40" s="27">
        <f t="shared" si="14"/>
        <v>0.217999</v>
      </c>
      <c r="N40" s="27">
        <v>0.217999</v>
      </c>
      <c r="O40" s="27">
        <v>0</v>
      </c>
      <c r="P40" s="27">
        <v>0</v>
      </c>
      <c r="Q40" s="28">
        <f t="shared" si="15"/>
        <v>0.217999</v>
      </c>
      <c r="R40" s="27">
        <v>0</v>
      </c>
      <c r="S40" s="27">
        <v>0</v>
      </c>
      <c r="T40" s="27">
        <v>0</v>
      </c>
      <c r="U40" s="27">
        <f t="shared" si="16"/>
        <v>0</v>
      </c>
      <c r="V40" s="27">
        <v>0</v>
      </c>
      <c r="W40" s="27"/>
      <c r="X40" s="27"/>
      <c r="Y40" s="27"/>
      <c r="Z40" s="27"/>
      <c r="AA40" s="27">
        <v>0</v>
      </c>
      <c r="AB40" s="27"/>
      <c r="AC40" s="27"/>
      <c r="AD40" s="27"/>
      <c r="AE40" s="26"/>
      <c r="AF40" s="26"/>
      <c r="AG40" s="27">
        <v>0</v>
      </c>
      <c r="AH40" s="27">
        <v>0</v>
      </c>
      <c r="AI40" s="27">
        <v>0</v>
      </c>
      <c r="AJ40" s="27">
        <f t="shared" si="17"/>
        <v>0</v>
      </c>
      <c r="AK40" s="27">
        <v>0</v>
      </c>
      <c r="AL40" s="27">
        <v>0</v>
      </c>
      <c r="AM40" s="27">
        <v>0</v>
      </c>
      <c r="AN40" s="29">
        <f t="shared" si="18"/>
        <v>0</v>
      </c>
      <c r="AO40" s="27">
        <v>0</v>
      </c>
    </row>
    <row r="41" spans="1:41" ht="13" customHeight="1" outlineLevel="2">
      <c r="A41" s="7" t="s">
        <v>68</v>
      </c>
      <c r="B41" s="7" t="s">
        <v>67</v>
      </c>
      <c r="C41" s="7" t="s">
        <v>69</v>
      </c>
      <c r="G41" s="13">
        <v>45902</v>
      </c>
      <c r="H41" s="13">
        <v>45902</v>
      </c>
      <c r="I41" s="13">
        <v>45908</v>
      </c>
      <c r="J41" s="27">
        <f t="shared" si="13"/>
        <v>0.21129200000000001</v>
      </c>
      <c r="K41" s="27">
        <v>0</v>
      </c>
      <c r="L41" s="27">
        <v>0</v>
      </c>
      <c r="M41" s="27">
        <f t="shared" si="14"/>
        <v>0.21129200000000001</v>
      </c>
      <c r="N41" s="27">
        <v>0.21129200000000001</v>
      </c>
      <c r="O41" s="27">
        <v>0</v>
      </c>
      <c r="P41" s="27">
        <v>0</v>
      </c>
      <c r="Q41" s="28">
        <f t="shared" si="15"/>
        <v>0.21129200000000001</v>
      </c>
      <c r="R41" s="27">
        <v>0</v>
      </c>
      <c r="S41" s="27">
        <v>0</v>
      </c>
      <c r="T41" s="27">
        <v>0</v>
      </c>
      <c r="U41" s="27">
        <f t="shared" si="16"/>
        <v>0</v>
      </c>
      <c r="V41" s="27">
        <v>0</v>
      </c>
      <c r="W41" s="27"/>
      <c r="X41" s="27"/>
      <c r="Y41" s="27"/>
      <c r="Z41" s="27"/>
      <c r="AA41" s="27">
        <v>0</v>
      </c>
      <c r="AB41" s="27"/>
      <c r="AC41" s="27"/>
      <c r="AD41" s="27"/>
      <c r="AE41" s="26"/>
      <c r="AF41" s="26"/>
      <c r="AG41" s="27">
        <v>0</v>
      </c>
      <c r="AH41" s="27">
        <v>0</v>
      </c>
      <c r="AI41" s="27">
        <v>0</v>
      </c>
      <c r="AJ41" s="27">
        <f t="shared" si="17"/>
        <v>0</v>
      </c>
      <c r="AK41" s="27">
        <v>0</v>
      </c>
      <c r="AL41" s="27">
        <v>0</v>
      </c>
      <c r="AM41" s="27">
        <v>0</v>
      </c>
      <c r="AN41" s="29">
        <f t="shared" si="18"/>
        <v>0</v>
      </c>
      <c r="AO41" s="27">
        <v>0</v>
      </c>
    </row>
    <row r="42" spans="1:41" ht="13" customHeight="1" outlineLevel="2">
      <c r="A42" s="7" t="s">
        <v>68</v>
      </c>
      <c r="B42" s="7" t="s">
        <v>67</v>
      </c>
      <c r="C42" s="7" t="s">
        <v>69</v>
      </c>
      <c r="G42" s="13">
        <v>45931</v>
      </c>
      <c r="H42" s="13">
        <v>45931</v>
      </c>
      <c r="I42" s="13">
        <v>45937</v>
      </c>
      <c r="J42" s="27">
        <f t="shared" si="13"/>
        <v>0.21240000000000001</v>
      </c>
      <c r="K42" s="27">
        <v>0</v>
      </c>
      <c r="L42" s="27">
        <v>0</v>
      </c>
      <c r="M42" s="27">
        <f t="shared" si="14"/>
        <v>0.21240000000000001</v>
      </c>
      <c r="N42" s="27">
        <v>0.21240000000000001</v>
      </c>
      <c r="O42" s="27">
        <v>0</v>
      </c>
      <c r="P42" s="27">
        <v>0</v>
      </c>
      <c r="Q42" s="28">
        <f t="shared" si="15"/>
        <v>0.21240000000000001</v>
      </c>
      <c r="R42" s="27">
        <v>0</v>
      </c>
      <c r="S42" s="27">
        <v>0</v>
      </c>
      <c r="T42" s="27">
        <v>0</v>
      </c>
      <c r="U42" s="27">
        <f t="shared" si="16"/>
        <v>0</v>
      </c>
      <c r="V42" s="27">
        <v>0</v>
      </c>
      <c r="W42" s="27"/>
      <c r="X42" s="27"/>
      <c r="Y42" s="27"/>
      <c r="Z42" s="27"/>
      <c r="AA42" s="27">
        <v>0</v>
      </c>
      <c r="AB42" s="27"/>
      <c r="AC42" s="27"/>
      <c r="AD42" s="27"/>
      <c r="AE42" s="26"/>
      <c r="AF42" s="26"/>
      <c r="AG42" s="27">
        <v>0</v>
      </c>
      <c r="AH42" s="27">
        <v>0</v>
      </c>
      <c r="AI42" s="27">
        <v>0</v>
      </c>
      <c r="AJ42" s="27">
        <f t="shared" si="17"/>
        <v>0</v>
      </c>
      <c r="AK42" s="27">
        <v>0</v>
      </c>
      <c r="AL42" s="27">
        <v>0</v>
      </c>
      <c r="AM42" s="27">
        <v>0</v>
      </c>
      <c r="AN42" s="29">
        <f t="shared" si="18"/>
        <v>0</v>
      </c>
      <c r="AO42" s="27">
        <v>0</v>
      </c>
    </row>
    <row r="43" spans="1:41" ht="13" customHeight="1" outlineLevel="2">
      <c r="A43" s="7" t="s">
        <v>68</v>
      </c>
      <c r="B43" s="7" t="s">
        <v>67</v>
      </c>
      <c r="C43" s="7" t="s">
        <v>69</v>
      </c>
      <c r="G43" s="13">
        <v>45964</v>
      </c>
      <c r="H43" s="13">
        <v>45964</v>
      </c>
      <c r="I43" s="13">
        <v>45968</v>
      </c>
      <c r="J43" s="27">
        <f t="shared" si="13"/>
        <v>0.19636899999999999</v>
      </c>
      <c r="K43" s="27">
        <v>0</v>
      </c>
      <c r="L43" s="27">
        <v>0</v>
      </c>
      <c r="M43" s="27">
        <f t="shared" si="14"/>
        <v>0.19636899999999999</v>
      </c>
      <c r="N43" s="27">
        <v>0.19636899999999999</v>
      </c>
      <c r="O43" s="27">
        <v>0</v>
      </c>
      <c r="P43" s="27">
        <v>0</v>
      </c>
      <c r="Q43" s="28">
        <f t="shared" si="15"/>
        <v>0.19636899999999999</v>
      </c>
      <c r="R43" s="27">
        <v>0</v>
      </c>
      <c r="S43" s="27">
        <v>0</v>
      </c>
      <c r="T43" s="27">
        <v>0</v>
      </c>
      <c r="U43" s="27">
        <f t="shared" si="16"/>
        <v>0</v>
      </c>
      <c r="V43" s="27">
        <v>0</v>
      </c>
      <c r="W43" s="27"/>
      <c r="X43" s="27"/>
      <c r="Y43" s="27"/>
      <c r="Z43" s="27"/>
      <c r="AA43" s="27">
        <v>0</v>
      </c>
      <c r="AB43" s="27"/>
      <c r="AC43" s="27"/>
      <c r="AD43" s="27"/>
      <c r="AE43" s="26"/>
      <c r="AF43" s="26"/>
      <c r="AG43" s="27">
        <v>0</v>
      </c>
      <c r="AH43" s="27">
        <v>0</v>
      </c>
      <c r="AI43" s="27">
        <v>0</v>
      </c>
      <c r="AJ43" s="27">
        <f t="shared" si="17"/>
        <v>0</v>
      </c>
      <c r="AK43" s="27">
        <v>0</v>
      </c>
      <c r="AL43" s="27">
        <v>0</v>
      </c>
      <c r="AM43" s="27">
        <v>0</v>
      </c>
      <c r="AN43" s="29">
        <f t="shared" si="18"/>
        <v>0</v>
      </c>
      <c r="AO43" s="27">
        <v>0</v>
      </c>
    </row>
    <row r="44" spans="1:41" ht="13" customHeight="1" outlineLevel="2">
      <c r="A44" s="7" t="s">
        <v>68</v>
      </c>
      <c r="B44" s="7" t="s">
        <v>67</v>
      </c>
      <c r="C44" s="7" t="s">
        <v>69</v>
      </c>
      <c r="G44" s="13">
        <v>45992</v>
      </c>
      <c r="H44" s="13">
        <v>45992</v>
      </c>
      <c r="I44" s="13">
        <v>45996</v>
      </c>
      <c r="J44" s="27">
        <f t="shared" si="13"/>
        <v>0.20680299999999999</v>
      </c>
      <c r="K44" s="27">
        <v>0</v>
      </c>
      <c r="L44" s="27">
        <v>0</v>
      </c>
      <c r="M44" s="27">
        <f t="shared" si="14"/>
        <v>0.20680299999999999</v>
      </c>
      <c r="N44" s="27">
        <v>0.20680299999999999</v>
      </c>
      <c r="O44" s="27">
        <v>0</v>
      </c>
      <c r="P44" s="27">
        <v>0</v>
      </c>
      <c r="Q44" s="28">
        <f t="shared" si="15"/>
        <v>0.20680299999999999</v>
      </c>
      <c r="R44" s="27">
        <v>0</v>
      </c>
      <c r="S44" s="27">
        <v>0</v>
      </c>
      <c r="T44" s="27">
        <v>0</v>
      </c>
      <c r="U44" s="27">
        <f t="shared" si="16"/>
        <v>0</v>
      </c>
      <c r="V44" s="27">
        <v>0</v>
      </c>
      <c r="W44" s="27"/>
      <c r="X44" s="27"/>
      <c r="Y44" s="27"/>
      <c r="Z44" s="27"/>
      <c r="AA44" s="27">
        <v>0</v>
      </c>
      <c r="AB44" s="27"/>
      <c r="AC44" s="27"/>
      <c r="AD44" s="27"/>
      <c r="AE44" s="26"/>
      <c r="AF44" s="26"/>
      <c r="AG44" s="27">
        <v>0</v>
      </c>
      <c r="AH44" s="27">
        <v>0</v>
      </c>
      <c r="AI44" s="27">
        <v>0</v>
      </c>
      <c r="AJ44" s="27">
        <f t="shared" si="17"/>
        <v>0</v>
      </c>
      <c r="AK44" s="27">
        <v>0</v>
      </c>
      <c r="AL44" s="27">
        <v>0</v>
      </c>
      <c r="AM44" s="27">
        <v>0</v>
      </c>
      <c r="AN44" s="29">
        <f t="shared" si="18"/>
        <v>0</v>
      </c>
      <c r="AO44" s="27">
        <v>0</v>
      </c>
    </row>
    <row r="45" spans="1:41" ht="13" customHeight="1" outlineLevel="2">
      <c r="A45" s="7" t="s">
        <v>68</v>
      </c>
      <c r="B45" s="7" t="s">
        <v>67</v>
      </c>
      <c r="C45" s="7" t="s">
        <v>69</v>
      </c>
      <c r="G45" s="13">
        <v>46014</v>
      </c>
      <c r="H45" s="13">
        <v>46014</v>
      </c>
      <c r="I45" s="13">
        <v>46021</v>
      </c>
      <c r="J45" s="27">
        <f t="shared" si="13"/>
        <v>0.20421700000000001</v>
      </c>
      <c r="K45" s="27">
        <v>0</v>
      </c>
      <c r="L45" s="27">
        <v>0</v>
      </c>
      <c r="M45" s="27">
        <f t="shared" si="14"/>
        <v>0.20421700000000001</v>
      </c>
      <c r="N45" s="27">
        <v>0.20421700000000001</v>
      </c>
      <c r="O45" s="27">
        <v>0</v>
      </c>
      <c r="P45" s="27">
        <v>0</v>
      </c>
      <c r="Q45" s="28">
        <f t="shared" si="15"/>
        <v>0.20421700000000001</v>
      </c>
      <c r="R45" s="27">
        <v>0</v>
      </c>
      <c r="S45" s="27">
        <v>0</v>
      </c>
      <c r="T45" s="27">
        <v>0</v>
      </c>
      <c r="U45" s="27">
        <f t="shared" si="16"/>
        <v>0</v>
      </c>
      <c r="V45" s="27">
        <v>0</v>
      </c>
      <c r="W45" s="27"/>
      <c r="X45" s="27"/>
      <c r="Y45" s="27"/>
      <c r="Z45" s="27"/>
      <c r="AA45" s="27">
        <v>0</v>
      </c>
      <c r="AB45" s="27"/>
      <c r="AC45" s="27"/>
      <c r="AD45" s="27"/>
      <c r="AE45" s="26"/>
      <c r="AF45" s="26"/>
      <c r="AG45" s="27">
        <v>0</v>
      </c>
      <c r="AH45" s="27">
        <v>0</v>
      </c>
      <c r="AI45" s="27">
        <v>0</v>
      </c>
      <c r="AJ45" s="27">
        <f t="shared" si="17"/>
        <v>0</v>
      </c>
      <c r="AK45" s="27">
        <v>0</v>
      </c>
      <c r="AL45" s="27">
        <v>0</v>
      </c>
      <c r="AM45" s="27">
        <v>0</v>
      </c>
      <c r="AN45" s="29">
        <f t="shared" si="18"/>
        <v>0</v>
      </c>
      <c r="AO45" s="27">
        <v>0</v>
      </c>
    </row>
    <row r="46" spans="1:41" ht="13" customHeight="1" outlineLevel="1">
      <c r="A46" s="24" t="s">
        <v>90</v>
      </c>
      <c r="J46" s="27">
        <f t="shared" ref="J46:AD46" si="19">SUBTOTAL(9,J34:J45)</f>
        <v>2.5127439999999996</v>
      </c>
      <c r="K46" s="27">
        <f t="shared" si="19"/>
        <v>0</v>
      </c>
      <c r="L46" s="27">
        <f t="shared" si="19"/>
        <v>0</v>
      </c>
      <c r="M46" s="27">
        <f t="shared" si="19"/>
        <v>2.5127439999999996</v>
      </c>
      <c r="N46" s="27">
        <f t="shared" si="19"/>
        <v>2.5127439999999996</v>
      </c>
      <c r="O46" s="27">
        <f t="shared" si="19"/>
        <v>0</v>
      </c>
      <c r="P46" s="27">
        <f t="shared" si="19"/>
        <v>0</v>
      </c>
      <c r="Q46" s="28">
        <f t="shared" si="19"/>
        <v>2.5127439999999996</v>
      </c>
      <c r="R46" s="27">
        <f t="shared" si="19"/>
        <v>0</v>
      </c>
      <c r="S46" s="27">
        <f t="shared" si="19"/>
        <v>0</v>
      </c>
      <c r="T46" s="27">
        <f t="shared" si="19"/>
        <v>0</v>
      </c>
      <c r="U46" s="27">
        <f t="shared" si="19"/>
        <v>0</v>
      </c>
      <c r="V46" s="27">
        <f t="shared" si="19"/>
        <v>0</v>
      </c>
      <c r="W46" s="27">
        <f t="shared" si="19"/>
        <v>0</v>
      </c>
      <c r="X46" s="27">
        <f t="shared" si="19"/>
        <v>0</v>
      </c>
      <c r="Y46" s="27">
        <f t="shared" si="19"/>
        <v>0</v>
      </c>
      <c r="Z46" s="27">
        <f t="shared" si="19"/>
        <v>0</v>
      </c>
      <c r="AA46" s="27">
        <f t="shared" si="19"/>
        <v>0</v>
      </c>
      <c r="AB46" s="27">
        <f t="shared" si="19"/>
        <v>0</v>
      </c>
      <c r="AC46" s="27">
        <f t="shared" si="19"/>
        <v>0</v>
      </c>
      <c r="AD46" s="27">
        <f t="shared" si="19"/>
        <v>0</v>
      </c>
      <c r="AE46" s="26"/>
      <c r="AF46" s="26"/>
      <c r="AG46" s="27">
        <f t="shared" ref="AG46:AO46" si="20">SUBTOTAL(9,AG34:AG45)</f>
        <v>0</v>
      </c>
      <c r="AH46" s="27">
        <f t="shared" si="20"/>
        <v>0</v>
      </c>
      <c r="AI46" s="27">
        <f t="shared" si="20"/>
        <v>0</v>
      </c>
      <c r="AJ46" s="27">
        <f t="shared" si="20"/>
        <v>0</v>
      </c>
      <c r="AK46" s="27">
        <f t="shared" si="20"/>
        <v>0</v>
      </c>
      <c r="AL46" s="27">
        <f t="shared" si="20"/>
        <v>0</v>
      </c>
      <c r="AM46" s="27">
        <f t="shared" si="20"/>
        <v>0</v>
      </c>
      <c r="AN46" s="27">
        <f t="shared" si="20"/>
        <v>0</v>
      </c>
      <c r="AO46" s="27">
        <f t="shared" si="20"/>
        <v>0</v>
      </c>
    </row>
    <row r="47" spans="1:41" ht="13" customHeight="1" outlineLevel="2">
      <c r="A47" s="7" t="s">
        <v>77</v>
      </c>
      <c r="B47" s="7" t="s">
        <v>76</v>
      </c>
      <c r="C47" s="7" t="s">
        <v>78</v>
      </c>
      <c r="G47" s="13">
        <v>45691</v>
      </c>
      <c r="H47" s="13">
        <v>45691</v>
      </c>
      <c r="I47" s="13">
        <v>45695</v>
      </c>
      <c r="J47" s="27">
        <f t="shared" ref="J47:J58" si="21">K47+L47+M47</f>
        <v>0.212838</v>
      </c>
      <c r="K47" s="27">
        <v>0</v>
      </c>
      <c r="L47" s="27">
        <v>0</v>
      </c>
      <c r="M47" s="27">
        <f t="shared" ref="M47:M58" si="22">N47+O47+V47+Z47+AB47+AD47</f>
        <v>0.212838</v>
      </c>
      <c r="N47" s="27">
        <v>0.212838</v>
      </c>
      <c r="O47" s="27">
        <v>0</v>
      </c>
      <c r="P47" s="27">
        <v>0</v>
      </c>
      <c r="Q47" s="28">
        <f t="shared" ref="Q47:Q58" si="23">N47+O47+P47</f>
        <v>0.212838</v>
      </c>
      <c r="R47" s="27">
        <v>0</v>
      </c>
      <c r="S47" s="27">
        <v>0</v>
      </c>
      <c r="T47" s="27">
        <v>0</v>
      </c>
      <c r="U47" s="27">
        <f t="shared" ref="U47:U58" si="24">R47+S47+T47</f>
        <v>0</v>
      </c>
      <c r="V47" s="27">
        <v>0</v>
      </c>
      <c r="W47" s="27"/>
      <c r="X47" s="27"/>
      <c r="Y47" s="27"/>
      <c r="Z47" s="27"/>
      <c r="AA47" s="27">
        <v>0</v>
      </c>
      <c r="AB47" s="27"/>
      <c r="AC47" s="27"/>
      <c r="AD47" s="27"/>
      <c r="AE47" s="26"/>
      <c r="AF47" s="26"/>
      <c r="AG47" s="27">
        <v>0</v>
      </c>
      <c r="AH47" s="27">
        <v>0</v>
      </c>
      <c r="AI47" s="27">
        <v>0</v>
      </c>
      <c r="AJ47" s="27">
        <f t="shared" ref="AJ47:AJ58" si="25">+AG47+AH47+AI47</f>
        <v>0</v>
      </c>
      <c r="AK47" s="27">
        <v>0</v>
      </c>
      <c r="AL47" s="27">
        <v>0</v>
      </c>
      <c r="AM47" s="27">
        <v>0</v>
      </c>
      <c r="AN47" s="29">
        <f t="shared" ref="AN47:AN58" si="26">IF(ISERROR(AM47 + AL47 + AK47),0,AM47 + AL47 + AK47)</f>
        <v>0</v>
      </c>
      <c r="AO47" s="27">
        <v>0</v>
      </c>
    </row>
    <row r="48" spans="1:41" ht="13" customHeight="1" outlineLevel="2">
      <c r="A48" s="7" t="s">
        <v>77</v>
      </c>
      <c r="B48" s="7" t="s">
        <v>76</v>
      </c>
      <c r="C48" s="7" t="s">
        <v>78</v>
      </c>
      <c r="G48" s="13">
        <v>45719</v>
      </c>
      <c r="H48" s="13">
        <v>45719</v>
      </c>
      <c r="I48" s="13">
        <v>45723</v>
      </c>
      <c r="J48" s="27">
        <f t="shared" si="21"/>
        <v>0.197022</v>
      </c>
      <c r="K48" s="27">
        <v>0</v>
      </c>
      <c r="L48" s="27">
        <v>0</v>
      </c>
      <c r="M48" s="27">
        <f t="shared" si="22"/>
        <v>0.197022</v>
      </c>
      <c r="N48" s="27">
        <v>0.197022</v>
      </c>
      <c r="O48" s="27">
        <v>0</v>
      </c>
      <c r="P48" s="27">
        <v>0</v>
      </c>
      <c r="Q48" s="28">
        <f t="shared" si="23"/>
        <v>0.197022</v>
      </c>
      <c r="R48" s="27">
        <v>0</v>
      </c>
      <c r="S48" s="27">
        <v>0</v>
      </c>
      <c r="T48" s="27">
        <v>0</v>
      </c>
      <c r="U48" s="27">
        <f t="shared" si="24"/>
        <v>0</v>
      </c>
      <c r="V48" s="27">
        <v>0</v>
      </c>
      <c r="W48" s="27"/>
      <c r="X48" s="27"/>
      <c r="Y48" s="27"/>
      <c r="Z48" s="27"/>
      <c r="AA48" s="27">
        <v>0</v>
      </c>
      <c r="AB48" s="27"/>
      <c r="AC48" s="27"/>
      <c r="AD48" s="27"/>
      <c r="AE48" s="26"/>
      <c r="AF48" s="26"/>
      <c r="AG48" s="27">
        <v>0</v>
      </c>
      <c r="AH48" s="27">
        <v>0</v>
      </c>
      <c r="AI48" s="27">
        <v>0</v>
      </c>
      <c r="AJ48" s="27">
        <f t="shared" si="25"/>
        <v>0</v>
      </c>
      <c r="AK48" s="27">
        <v>0</v>
      </c>
      <c r="AL48" s="27">
        <v>0</v>
      </c>
      <c r="AM48" s="27">
        <v>0</v>
      </c>
      <c r="AN48" s="29">
        <f t="shared" si="26"/>
        <v>0</v>
      </c>
      <c r="AO48" s="27">
        <v>0</v>
      </c>
    </row>
    <row r="49" spans="1:41" ht="13" customHeight="1" outlineLevel="2">
      <c r="A49" s="7" t="s">
        <v>77</v>
      </c>
      <c r="B49" s="7" t="s">
        <v>76</v>
      </c>
      <c r="C49" s="7" t="s">
        <v>78</v>
      </c>
      <c r="G49" s="13">
        <v>45748</v>
      </c>
      <c r="H49" s="13">
        <v>45748</v>
      </c>
      <c r="I49" s="13">
        <v>45754</v>
      </c>
      <c r="J49" s="27">
        <f t="shared" si="21"/>
        <v>0.204594</v>
      </c>
      <c r="K49" s="27">
        <v>0</v>
      </c>
      <c r="L49" s="27">
        <v>0</v>
      </c>
      <c r="M49" s="27">
        <f t="shared" si="22"/>
        <v>0.204594</v>
      </c>
      <c r="N49" s="27">
        <v>0.204594</v>
      </c>
      <c r="O49" s="27">
        <v>0</v>
      </c>
      <c r="P49" s="27">
        <v>0</v>
      </c>
      <c r="Q49" s="28">
        <f t="shared" si="23"/>
        <v>0.204594</v>
      </c>
      <c r="R49" s="27">
        <v>0</v>
      </c>
      <c r="S49" s="27">
        <v>0</v>
      </c>
      <c r="T49" s="27">
        <v>0</v>
      </c>
      <c r="U49" s="27">
        <f t="shared" si="24"/>
        <v>0</v>
      </c>
      <c r="V49" s="27">
        <v>0</v>
      </c>
      <c r="W49" s="27"/>
      <c r="X49" s="27"/>
      <c r="Y49" s="27"/>
      <c r="Z49" s="27"/>
      <c r="AA49" s="27">
        <v>0</v>
      </c>
      <c r="AB49" s="27"/>
      <c r="AC49" s="27"/>
      <c r="AD49" s="27"/>
      <c r="AE49" s="26"/>
      <c r="AF49" s="26"/>
      <c r="AG49" s="27">
        <v>0</v>
      </c>
      <c r="AH49" s="27">
        <v>0</v>
      </c>
      <c r="AI49" s="27">
        <v>0</v>
      </c>
      <c r="AJ49" s="27">
        <f t="shared" si="25"/>
        <v>0</v>
      </c>
      <c r="AK49" s="27">
        <v>0</v>
      </c>
      <c r="AL49" s="27">
        <v>0</v>
      </c>
      <c r="AM49" s="27">
        <v>0</v>
      </c>
      <c r="AN49" s="29">
        <f t="shared" si="26"/>
        <v>0</v>
      </c>
      <c r="AO49" s="27">
        <v>0</v>
      </c>
    </row>
    <row r="50" spans="1:41" ht="13" customHeight="1" outlineLevel="2">
      <c r="A50" s="7" t="s">
        <v>77</v>
      </c>
      <c r="B50" s="7" t="s">
        <v>76</v>
      </c>
      <c r="C50" s="7" t="s">
        <v>78</v>
      </c>
      <c r="G50" s="13">
        <v>45778</v>
      </c>
      <c r="H50" s="13">
        <v>45778</v>
      </c>
      <c r="I50" s="13">
        <v>45784</v>
      </c>
      <c r="J50" s="27">
        <f t="shared" si="21"/>
        <v>0.20915700000000001</v>
      </c>
      <c r="K50" s="27">
        <v>0</v>
      </c>
      <c r="L50" s="27">
        <v>0</v>
      </c>
      <c r="M50" s="27">
        <f t="shared" si="22"/>
        <v>0.20915700000000001</v>
      </c>
      <c r="N50" s="27">
        <v>0.20915700000000001</v>
      </c>
      <c r="O50" s="27">
        <v>0</v>
      </c>
      <c r="P50" s="27">
        <v>0</v>
      </c>
      <c r="Q50" s="28">
        <f t="shared" si="23"/>
        <v>0.20915700000000001</v>
      </c>
      <c r="R50" s="27">
        <v>0</v>
      </c>
      <c r="S50" s="27">
        <v>0</v>
      </c>
      <c r="T50" s="27">
        <v>0</v>
      </c>
      <c r="U50" s="27">
        <f t="shared" si="24"/>
        <v>0</v>
      </c>
      <c r="V50" s="27">
        <v>0</v>
      </c>
      <c r="W50" s="27"/>
      <c r="X50" s="27"/>
      <c r="Y50" s="27"/>
      <c r="Z50" s="27"/>
      <c r="AA50" s="27">
        <v>0</v>
      </c>
      <c r="AB50" s="27"/>
      <c r="AC50" s="27"/>
      <c r="AD50" s="27"/>
      <c r="AE50" s="26"/>
      <c r="AF50" s="26"/>
      <c r="AG50" s="27">
        <v>0</v>
      </c>
      <c r="AH50" s="27">
        <v>0</v>
      </c>
      <c r="AI50" s="27">
        <v>0</v>
      </c>
      <c r="AJ50" s="27">
        <f t="shared" si="25"/>
        <v>0</v>
      </c>
      <c r="AK50" s="27">
        <v>0</v>
      </c>
      <c r="AL50" s="27">
        <v>0</v>
      </c>
      <c r="AM50" s="27">
        <v>0</v>
      </c>
      <c r="AN50" s="29">
        <f t="shared" si="26"/>
        <v>0</v>
      </c>
      <c r="AO50" s="27">
        <v>0</v>
      </c>
    </row>
    <row r="51" spans="1:41" ht="13" customHeight="1" outlineLevel="2">
      <c r="A51" s="7" t="s">
        <v>77</v>
      </c>
      <c r="B51" s="7" t="s">
        <v>76</v>
      </c>
      <c r="C51" s="7" t="s">
        <v>78</v>
      </c>
      <c r="G51" s="13">
        <v>45810</v>
      </c>
      <c r="H51" s="13">
        <v>45810</v>
      </c>
      <c r="I51" s="13">
        <v>45814</v>
      </c>
      <c r="J51" s="27">
        <f t="shared" si="21"/>
        <v>0.20408999999999999</v>
      </c>
      <c r="K51" s="27">
        <v>0</v>
      </c>
      <c r="L51" s="27">
        <v>0</v>
      </c>
      <c r="M51" s="27">
        <f t="shared" si="22"/>
        <v>0.20408999999999999</v>
      </c>
      <c r="N51" s="27">
        <v>0.20408999999999999</v>
      </c>
      <c r="O51" s="27">
        <v>0</v>
      </c>
      <c r="P51" s="27">
        <v>0</v>
      </c>
      <c r="Q51" s="28">
        <f t="shared" si="23"/>
        <v>0.20408999999999999</v>
      </c>
      <c r="R51" s="27">
        <v>0</v>
      </c>
      <c r="S51" s="27">
        <v>0</v>
      </c>
      <c r="T51" s="27">
        <v>0</v>
      </c>
      <c r="U51" s="27">
        <f t="shared" si="24"/>
        <v>0</v>
      </c>
      <c r="V51" s="27">
        <v>0</v>
      </c>
      <c r="W51" s="27"/>
      <c r="X51" s="27"/>
      <c r="Y51" s="27"/>
      <c r="Z51" s="27"/>
      <c r="AA51" s="27">
        <v>0</v>
      </c>
      <c r="AB51" s="27"/>
      <c r="AC51" s="27"/>
      <c r="AD51" s="27"/>
      <c r="AE51" s="26"/>
      <c r="AF51" s="26"/>
      <c r="AG51" s="27">
        <v>0</v>
      </c>
      <c r="AH51" s="27">
        <v>0</v>
      </c>
      <c r="AI51" s="27">
        <v>0</v>
      </c>
      <c r="AJ51" s="27">
        <f t="shared" si="25"/>
        <v>0</v>
      </c>
      <c r="AK51" s="27">
        <v>0</v>
      </c>
      <c r="AL51" s="27">
        <v>0</v>
      </c>
      <c r="AM51" s="27">
        <v>0</v>
      </c>
      <c r="AN51" s="29">
        <f t="shared" si="26"/>
        <v>0</v>
      </c>
      <c r="AO51" s="27">
        <v>0</v>
      </c>
    </row>
    <row r="52" spans="1:41" ht="13" customHeight="1" outlineLevel="2">
      <c r="A52" s="7" t="s">
        <v>77</v>
      </c>
      <c r="B52" s="7" t="s">
        <v>76</v>
      </c>
      <c r="C52" s="7" t="s">
        <v>78</v>
      </c>
      <c r="G52" s="13">
        <v>45839</v>
      </c>
      <c r="H52" s="13">
        <v>45839</v>
      </c>
      <c r="I52" s="13">
        <v>45846</v>
      </c>
      <c r="J52" s="27">
        <f t="shared" si="21"/>
        <v>0.20694100000000001</v>
      </c>
      <c r="K52" s="27">
        <v>0</v>
      </c>
      <c r="L52" s="27">
        <v>0</v>
      </c>
      <c r="M52" s="27">
        <f t="shared" si="22"/>
        <v>0.20694100000000001</v>
      </c>
      <c r="N52" s="27">
        <v>0.20694100000000001</v>
      </c>
      <c r="O52" s="27">
        <v>0</v>
      </c>
      <c r="P52" s="27">
        <v>0</v>
      </c>
      <c r="Q52" s="28">
        <f t="shared" si="23"/>
        <v>0.20694100000000001</v>
      </c>
      <c r="R52" s="27">
        <v>0</v>
      </c>
      <c r="S52" s="27">
        <v>0</v>
      </c>
      <c r="T52" s="27">
        <v>0</v>
      </c>
      <c r="U52" s="27">
        <f t="shared" si="24"/>
        <v>0</v>
      </c>
      <c r="V52" s="27">
        <v>0</v>
      </c>
      <c r="W52" s="27"/>
      <c r="X52" s="27"/>
      <c r="Y52" s="27"/>
      <c r="Z52" s="27"/>
      <c r="AA52" s="27">
        <v>0</v>
      </c>
      <c r="AB52" s="27"/>
      <c r="AC52" s="27"/>
      <c r="AD52" s="27"/>
      <c r="AE52" s="26"/>
      <c r="AF52" s="26"/>
      <c r="AG52" s="27">
        <v>0</v>
      </c>
      <c r="AH52" s="27">
        <v>0</v>
      </c>
      <c r="AI52" s="27">
        <v>0</v>
      </c>
      <c r="AJ52" s="27">
        <f t="shared" si="25"/>
        <v>0</v>
      </c>
      <c r="AK52" s="27">
        <v>0</v>
      </c>
      <c r="AL52" s="27">
        <v>0</v>
      </c>
      <c r="AM52" s="27">
        <v>0</v>
      </c>
      <c r="AN52" s="29">
        <f t="shared" si="26"/>
        <v>0</v>
      </c>
      <c r="AO52" s="27">
        <v>0</v>
      </c>
    </row>
    <row r="53" spans="1:41" ht="13" customHeight="1" outlineLevel="2">
      <c r="A53" s="7" t="s">
        <v>77</v>
      </c>
      <c r="B53" s="7" t="s">
        <v>76</v>
      </c>
      <c r="C53" s="7" t="s">
        <v>78</v>
      </c>
      <c r="G53" s="13">
        <v>45870</v>
      </c>
      <c r="H53" s="13">
        <v>45870</v>
      </c>
      <c r="I53" s="13">
        <v>45876</v>
      </c>
      <c r="J53" s="27">
        <f t="shared" si="21"/>
        <v>0.19694700000000001</v>
      </c>
      <c r="K53" s="27">
        <v>0</v>
      </c>
      <c r="L53" s="27">
        <v>0</v>
      </c>
      <c r="M53" s="27">
        <f t="shared" si="22"/>
        <v>0.19694700000000001</v>
      </c>
      <c r="N53" s="27">
        <v>0.19694700000000001</v>
      </c>
      <c r="O53" s="27">
        <v>0</v>
      </c>
      <c r="P53" s="27">
        <v>0</v>
      </c>
      <c r="Q53" s="28">
        <f t="shared" si="23"/>
        <v>0.19694700000000001</v>
      </c>
      <c r="R53" s="27">
        <v>0</v>
      </c>
      <c r="S53" s="27">
        <v>0</v>
      </c>
      <c r="T53" s="27">
        <v>0</v>
      </c>
      <c r="U53" s="27">
        <f t="shared" si="24"/>
        <v>0</v>
      </c>
      <c r="V53" s="27">
        <v>0</v>
      </c>
      <c r="W53" s="27"/>
      <c r="X53" s="27"/>
      <c r="Y53" s="27"/>
      <c r="Z53" s="27"/>
      <c r="AA53" s="27">
        <v>0</v>
      </c>
      <c r="AB53" s="27"/>
      <c r="AC53" s="27"/>
      <c r="AD53" s="27"/>
      <c r="AE53" s="26"/>
      <c r="AF53" s="26"/>
      <c r="AG53" s="27">
        <v>0</v>
      </c>
      <c r="AH53" s="27">
        <v>0</v>
      </c>
      <c r="AI53" s="27">
        <v>0</v>
      </c>
      <c r="AJ53" s="27">
        <f t="shared" si="25"/>
        <v>0</v>
      </c>
      <c r="AK53" s="27">
        <v>0</v>
      </c>
      <c r="AL53" s="27">
        <v>0</v>
      </c>
      <c r="AM53" s="27">
        <v>0</v>
      </c>
      <c r="AN53" s="29">
        <f t="shared" si="26"/>
        <v>0</v>
      </c>
      <c r="AO53" s="27">
        <v>0</v>
      </c>
    </row>
    <row r="54" spans="1:41" ht="13" customHeight="1" outlineLevel="2">
      <c r="A54" s="7" t="s">
        <v>77</v>
      </c>
      <c r="B54" s="7" t="s">
        <v>76</v>
      </c>
      <c r="C54" s="7" t="s">
        <v>78</v>
      </c>
      <c r="G54" s="13">
        <v>45902</v>
      </c>
      <c r="H54" s="13">
        <v>45902</v>
      </c>
      <c r="I54" s="13">
        <v>45908</v>
      </c>
      <c r="J54" s="27">
        <f t="shared" si="21"/>
        <v>0.21320900000000001</v>
      </c>
      <c r="K54" s="27">
        <v>0</v>
      </c>
      <c r="L54" s="27">
        <v>0</v>
      </c>
      <c r="M54" s="27">
        <f t="shared" si="22"/>
        <v>0.21320900000000001</v>
      </c>
      <c r="N54" s="27">
        <v>0.21320900000000001</v>
      </c>
      <c r="O54" s="27">
        <v>0</v>
      </c>
      <c r="P54" s="27">
        <v>0</v>
      </c>
      <c r="Q54" s="28">
        <f t="shared" si="23"/>
        <v>0.21320900000000001</v>
      </c>
      <c r="R54" s="27">
        <v>0</v>
      </c>
      <c r="S54" s="27">
        <v>0</v>
      </c>
      <c r="T54" s="27">
        <v>0</v>
      </c>
      <c r="U54" s="27">
        <f t="shared" si="24"/>
        <v>0</v>
      </c>
      <c r="V54" s="27">
        <v>0</v>
      </c>
      <c r="W54" s="27"/>
      <c r="X54" s="27"/>
      <c r="Y54" s="27"/>
      <c r="Z54" s="27"/>
      <c r="AA54" s="27">
        <v>0</v>
      </c>
      <c r="AB54" s="27"/>
      <c r="AC54" s="27"/>
      <c r="AD54" s="27"/>
      <c r="AE54" s="26"/>
      <c r="AF54" s="26"/>
      <c r="AG54" s="27">
        <v>0</v>
      </c>
      <c r="AH54" s="27">
        <v>0</v>
      </c>
      <c r="AI54" s="27">
        <v>0</v>
      </c>
      <c r="AJ54" s="27">
        <f t="shared" si="25"/>
        <v>0</v>
      </c>
      <c r="AK54" s="27">
        <v>0</v>
      </c>
      <c r="AL54" s="27">
        <v>0</v>
      </c>
      <c r="AM54" s="27">
        <v>0</v>
      </c>
      <c r="AN54" s="29">
        <f t="shared" si="26"/>
        <v>0</v>
      </c>
      <c r="AO54" s="27">
        <v>0</v>
      </c>
    </row>
    <row r="55" spans="1:41" ht="13" customHeight="1" outlineLevel="2">
      <c r="A55" s="7" t="s">
        <v>77</v>
      </c>
      <c r="B55" s="7" t="s">
        <v>76</v>
      </c>
      <c r="C55" s="7" t="s">
        <v>78</v>
      </c>
      <c r="G55" s="13">
        <v>45931</v>
      </c>
      <c r="H55" s="13">
        <v>45931</v>
      </c>
      <c r="I55" s="13">
        <v>45937</v>
      </c>
      <c r="J55" s="27">
        <f t="shared" si="21"/>
        <v>0.20652599999999999</v>
      </c>
      <c r="K55" s="27">
        <v>0</v>
      </c>
      <c r="L55" s="27">
        <v>0</v>
      </c>
      <c r="M55" s="27">
        <f t="shared" si="22"/>
        <v>0.20652599999999999</v>
      </c>
      <c r="N55" s="27">
        <v>0.20652599999999999</v>
      </c>
      <c r="O55" s="27">
        <v>0</v>
      </c>
      <c r="P55" s="27">
        <v>0</v>
      </c>
      <c r="Q55" s="28">
        <f t="shared" si="23"/>
        <v>0.20652599999999999</v>
      </c>
      <c r="R55" s="27">
        <v>0</v>
      </c>
      <c r="S55" s="27">
        <v>0</v>
      </c>
      <c r="T55" s="27">
        <v>0</v>
      </c>
      <c r="U55" s="27">
        <f t="shared" si="24"/>
        <v>0</v>
      </c>
      <c r="V55" s="27">
        <v>0</v>
      </c>
      <c r="W55" s="27"/>
      <c r="X55" s="27"/>
      <c r="Y55" s="27"/>
      <c r="Z55" s="27"/>
      <c r="AA55" s="27">
        <v>0</v>
      </c>
      <c r="AB55" s="27"/>
      <c r="AC55" s="27"/>
      <c r="AD55" s="27"/>
      <c r="AE55" s="26"/>
      <c r="AF55" s="26"/>
      <c r="AG55" s="27">
        <v>0</v>
      </c>
      <c r="AH55" s="27">
        <v>0</v>
      </c>
      <c r="AI55" s="27">
        <v>0</v>
      </c>
      <c r="AJ55" s="27">
        <f t="shared" si="25"/>
        <v>0</v>
      </c>
      <c r="AK55" s="27">
        <v>0</v>
      </c>
      <c r="AL55" s="27">
        <v>0</v>
      </c>
      <c r="AM55" s="27">
        <v>0</v>
      </c>
      <c r="AN55" s="29">
        <f t="shared" si="26"/>
        <v>0</v>
      </c>
      <c r="AO55" s="27">
        <v>0</v>
      </c>
    </row>
    <row r="56" spans="1:41" ht="13" customHeight="1" outlineLevel="2">
      <c r="A56" s="7" t="s">
        <v>77</v>
      </c>
      <c r="B56" s="7" t="s">
        <v>76</v>
      </c>
      <c r="C56" s="7" t="s">
        <v>78</v>
      </c>
      <c r="G56" s="13">
        <v>45964</v>
      </c>
      <c r="H56" s="13">
        <v>45964</v>
      </c>
      <c r="I56" s="13">
        <v>45968</v>
      </c>
      <c r="J56" s="27">
        <f t="shared" si="21"/>
        <v>0.19973299999999999</v>
      </c>
      <c r="K56" s="27">
        <v>0</v>
      </c>
      <c r="L56" s="27">
        <v>0</v>
      </c>
      <c r="M56" s="27">
        <f t="shared" si="22"/>
        <v>0.19973299999999999</v>
      </c>
      <c r="N56" s="27">
        <v>0.19973299999999999</v>
      </c>
      <c r="O56" s="27">
        <v>0</v>
      </c>
      <c r="P56" s="27">
        <v>0</v>
      </c>
      <c r="Q56" s="28">
        <f t="shared" si="23"/>
        <v>0.19973299999999999</v>
      </c>
      <c r="R56" s="27">
        <v>0</v>
      </c>
      <c r="S56" s="27">
        <v>0</v>
      </c>
      <c r="T56" s="27">
        <v>0</v>
      </c>
      <c r="U56" s="27">
        <f t="shared" si="24"/>
        <v>0</v>
      </c>
      <c r="V56" s="27">
        <v>0</v>
      </c>
      <c r="W56" s="27"/>
      <c r="X56" s="27"/>
      <c r="Y56" s="27"/>
      <c r="Z56" s="27"/>
      <c r="AA56" s="27">
        <v>0</v>
      </c>
      <c r="AB56" s="27"/>
      <c r="AC56" s="27"/>
      <c r="AD56" s="27"/>
      <c r="AE56" s="26"/>
      <c r="AF56" s="26"/>
      <c r="AG56" s="27">
        <v>0</v>
      </c>
      <c r="AH56" s="27">
        <v>0</v>
      </c>
      <c r="AI56" s="27">
        <v>0</v>
      </c>
      <c r="AJ56" s="27">
        <f t="shared" si="25"/>
        <v>0</v>
      </c>
      <c r="AK56" s="27">
        <v>0</v>
      </c>
      <c r="AL56" s="27">
        <v>0</v>
      </c>
      <c r="AM56" s="27">
        <v>0</v>
      </c>
      <c r="AN56" s="29">
        <f t="shared" si="26"/>
        <v>0</v>
      </c>
      <c r="AO56" s="27">
        <v>0</v>
      </c>
    </row>
    <row r="57" spans="1:41" ht="13" customHeight="1" outlineLevel="2">
      <c r="A57" s="7" t="s">
        <v>77</v>
      </c>
      <c r="B57" s="7" t="s">
        <v>76</v>
      </c>
      <c r="C57" s="7" t="s">
        <v>78</v>
      </c>
      <c r="G57" s="13">
        <v>45992</v>
      </c>
      <c r="H57" s="13">
        <v>45992</v>
      </c>
      <c r="I57" s="13">
        <v>45996</v>
      </c>
      <c r="J57" s="27">
        <f t="shared" si="21"/>
        <v>0.204925</v>
      </c>
      <c r="K57" s="27">
        <v>0</v>
      </c>
      <c r="L57" s="27">
        <v>0</v>
      </c>
      <c r="M57" s="27">
        <f t="shared" si="22"/>
        <v>0.204925</v>
      </c>
      <c r="N57" s="27">
        <v>0.204925</v>
      </c>
      <c r="O57" s="27">
        <v>0</v>
      </c>
      <c r="P57" s="27">
        <v>0</v>
      </c>
      <c r="Q57" s="28">
        <f t="shared" si="23"/>
        <v>0.204925</v>
      </c>
      <c r="R57" s="27">
        <v>0</v>
      </c>
      <c r="S57" s="27">
        <v>0</v>
      </c>
      <c r="T57" s="27">
        <v>0</v>
      </c>
      <c r="U57" s="27">
        <f t="shared" si="24"/>
        <v>0</v>
      </c>
      <c r="V57" s="27">
        <v>0</v>
      </c>
      <c r="W57" s="27"/>
      <c r="X57" s="27"/>
      <c r="Y57" s="27"/>
      <c r="Z57" s="27"/>
      <c r="AA57" s="27">
        <v>0</v>
      </c>
      <c r="AB57" s="27"/>
      <c r="AC57" s="27"/>
      <c r="AD57" s="27"/>
      <c r="AE57" s="26"/>
      <c r="AF57" s="26"/>
      <c r="AG57" s="27">
        <v>0</v>
      </c>
      <c r="AH57" s="27">
        <v>0</v>
      </c>
      <c r="AI57" s="27">
        <v>0</v>
      </c>
      <c r="AJ57" s="27">
        <f t="shared" si="25"/>
        <v>0</v>
      </c>
      <c r="AK57" s="27">
        <v>0</v>
      </c>
      <c r="AL57" s="27">
        <v>0</v>
      </c>
      <c r="AM57" s="27">
        <v>0</v>
      </c>
      <c r="AN57" s="29">
        <f t="shared" si="26"/>
        <v>0</v>
      </c>
      <c r="AO57" s="27">
        <v>0</v>
      </c>
    </row>
    <row r="58" spans="1:41" ht="13" customHeight="1" outlineLevel="2">
      <c r="A58" s="7" t="s">
        <v>77</v>
      </c>
      <c r="B58" s="7" t="s">
        <v>76</v>
      </c>
      <c r="C58" s="7" t="s">
        <v>78</v>
      </c>
      <c r="G58" s="13">
        <v>46014</v>
      </c>
      <c r="H58" s="13">
        <v>46014</v>
      </c>
      <c r="I58" s="13">
        <v>46021</v>
      </c>
      <c r="J58" s="27">
        <f t="shared" si="21"/>
        <v>0.20607900000000001</v>
      </c>
      <c r="K58" s="27">
        <v>0</v>
      </c>
      <c r="L58" s="27">
        <v>0</v>
      </c>
      <c r="M58" s="27">
        <f t="shared" si="22"/>
        <v>0.20607900000000001</v>
      </c>
      <c r="N58" s="27">
        <v>0.20607900000000001</v>
      </c>
      <c r="O58" s="27">
        <v>0</v>
      </c>
      <c r="P58" s="27">
        <v>0</v>
      </c>
      <c r="Q58" s="28">
        <f t="shared" si="23"/>
        <v>0.20607900000000001</v>
      </c>
      <c r="R58" s="27">
        <v>0</v>
      </c>
      <c r="S58" s="27">
        <v>0</v>
      </c>
      <c r="T58" s="27">
        <v>0</v>
      </c>
      <c r="U58" s="27">
        <f t="shared" si="24"/>
        <v>0</v>
      </c>
      <c r="V58" s="27">
        <v>0</v>
      </c>
      <c r="W58" s="27"/>
      <c r="X58" s="27"/>
      <c r="Y58" s="27"/>
      <c r="Z58" s="27"/>
      <c r="AA58" s="27">
        <v>0</v>
      </c>
      <c r="AB58" s="27"/>
      <c r="AC58" s="27"/>
      <c r="AD58" s="27"/>
      <c r="AE58" s="26"/>
      <c r="AF58" s="26"/>
      <c r="AG58" s="27">
        <v>0</v>
      </c>
      <c r="AH58" s="27">
        <v>0</v>
      </c>
      <c r="AI58" s="27">
        <v>0</v>
      </c>
      <c r="AJ58" s="27">
        <f t="shared" si="25"/>
        <v>0</v>
      </c>
      <c r="AK58" s="27">
        <v>0</v>
      </c>
      <c r="AL58" s="27">
        <v>0</v>
      </c>
      <c r="AM58" s="27">
        <v>0</v>
      </c>
      <c r="AN58" s="29">
        <f t="shared" si="26"/>
        <v>0</v>
      </c>
      <c r="AO58" s="27">
        <v>0</v>
      </c>
    </row>
    <row r="59" spans="1:41" ht="13" customHeight="1" outlineLevel="1">
      <c r="A59" s="24" t="s">
        <v>91</v>
      </c>
      <c r="J59" s="27">
        <f t="shared" ref="J59:AD59" si="27">SUBTOTAL(9,J47:J58)</f>
        <v>2.4620609999999998</v>
      </c>
      <c r="K59" s="27">
        <f t="shared" si="27"/>
        <v>0</v>
      </c>
      <c r="L59" s="27">
        <f t="shared" si="27"/>
        <v>0</v>
      </c>
      <c r="M59" s="27">
        <f t="shared" si="27"/>
        <v>2.4620609999999998</v>
      </c>
      <c r="N59" s="27">
        <f t="shared" si="27"/>
        <v>2.4620609999999998</v>
      </c>
      <c r="O59" s="27">
        <f t="shared" si="27"/>
        <v>0</v>
      </c>
      <c r="P59" s="27">
        <f t="shared" si="27"/>
        <v>0</v>
      </c>
      <c r="Q59" s="28">
        <f t="shared" si="27"/>
        <v>2.4620609999999998</v>
      </c>
      <c r="R59" s="27">
        <f t="shared" si="27"/>
        <v>0</v>
      </c>
      <c r="S59" s="27">
        <f t="shared" si="27"/>
        <v>0</v>
      </c>
      <c r="T59" s="27">
        <f t="shared" si="27"/>
        <v>0</v>
      </c>
      <c r="U59" s="27">
        <f t="shared" si="27"/>
        <v>0</v>
      </c>
      <c r="V59" s="27">
        <f t="shared" si="27"/>
        <v>0</v>
      </c>
      <c r="W59" s="27">
        <f t="shared" si="27"/>
        <v>0</v>
      </c>
      <c r="X59" s="27">
        <f t="shared" si="27"/>
        <v>0</v>
      </c>
      <c r="Y59" s="27">
        <f t="shared" si="27"/>
        <v>0</v>
      </c>
      <c r="Z59" s="27">
        <f t="shared" si="27"/>
        <v>0</v>
      </c>
      <c r="AA59" s="27">
        <f t="shared" si="27"/>
        <v>0</v>
      </c>
      <c r="AB59" s="27">
        <f t="shared" si="27"/>
        <v>0</v>
      </c>
      <c r="AC59" s="27">
        <f t="shared" si="27"/>
        <v>0</v>
      </c>
      <c r="AD59" s="27">
        <f t="shared" si="27"/>
        <v>0</v>
      </c>
      <c r="AE59" s="26"/>
      <c r="AF59" s="26"/>
      <c r="AG59" s="27">
        <f t="shared" ref="AG59:AO59" si="28">SUBTOTAL(9,AG47:AG58)</f>
        <v>0</v>
      </c>
      <c r="AH59" s="27">
        <f t="shared" si="28"/>
        <v>0</v>
      </c>
      <c r="AI59" s="27">
        <f t="shared" si="28"/>
        <v>0</v>
      </c>
      <c r="AJ59" s="27">
        <f t="shared" si="28"/>
        <v>0</v>
      </c>
      <c r="AK59" s="27">
        <f t="shared" si="28"/>
        <v>0</v>
      </c>
      <c r="AL59" s="27">
        <f t="shared" si="28"/>
        <v>0</v>
      </c>
      <c r="AM59" s="27">
        <f t="shared" si="28"/>
        <v>0</v>
      </c>
      <c r="AN59" s="27">
        <f t="shared" si="28"/>
        <v>0</v>
      </c>
      <c r="AO59" s="27">
        <f t="shared" si="28"/>
        <v>0</v>
      </c>
    </row>
    <row r="60" spans="1:41" ht="13" customHeight="1" outlineLevel="2">
      <c r="A60" s="7" t="s">
        <v>74</v>
      </c>
      <c r="B60" s="7" t="s">
        <v>73</v>
      </c>
      <c r="C60" s="7" t="s">
        <v>75</v>
      </c>
      <c r="G60" s="13">
        <v>45748</v>
      </c>
      <c r="H60" s="13">
        <v>45748</v>
      </c>
      <c r="I60" s="13">
        <v>45754</v>
      </c>
      <c r="J60" s="27">
        <f>K60+L60+M60</f>
        <v>0.118635</v>
      </c>
      <c r="K60" s="27">
        <v>0</v>
      </c>
      <c r="L60" s="27">
        <v>0</v>
      </c>
      <c r="M60" s="27">
        <f>N60+O60+V60+Z60+AB60+AD60</f>
        <v>0.118635</v>
      </c>
      <c r="N60" s="27">
        <v>0.118635</v>
      </c>
      <c r="O60" s="27">
        <v>0</v>
      </c>
      <c r="P60" s="27">
        <v>0</v>
      </c>
      <c r="Q60" s="28">
        <f>N60+O60+P60</f>
        <v>0.118635</v>
      </c>
      <c r="R60" s="27">
        <v>0.118635</v>
      </c>
      <c r="S60" s="27">
        <v>0</v>
      </c>
      <c r="T60" s="27">
        <v>0</v>
      </c>
      <c r="U60" s="27">
        <f>R60+S60+T60</f>
        <v>0.118635</v>
      </c>
      <c r="V60" s="27">
        <v>0</v>
      </c>
      <c r="W60" s="27"/>
      <c r="X60" s="27"/>
      <c r="Y60" s="27"/>
      <c r="Z60" s="27"/>
      <c r="AA60" s="27">
        <v>0</v>
      </c>
      <c r="AB60" s="27"/>
      <c r="AC60" s="27"/>
      <c r="AD60" s="27"/>
      <c r="AE60" s="26"/>
      <c r="AF60" s="26"/>
      <c r="AG60" s="27">
        <v>0</v>
      </c>
      <c r="AH60" s="27">
        <v>0</v>
      </c>
      <c r="AI60" s="27">
        <v>0</v>
      </c>
      <c r="AJ60" s="27">
        <f t="shared" ref="AJ60:AJ63" si="29">+AG60+AH60+AI60</f>
        <v>0</v>
      </c>
      <c r="AK60" s="27">
        <v>0</v>
      </c>
      <c r="AL60" s="27">
        <v>0</v>
      </c>
      <c r="AM60" s="27">
        <v>0</v>
      </c>
      <c r="AN60" s="29">
        <f t="shared" ref="AN60:AN63" si="30">IF(ISERROR(AM60 + AL60 + AK60),0,AM60 + AL60 + AK60)</f>
        <v>0</v>
      </c>
      <c r="AO60" s="27">
        <v>0</v>
      </c>
    </row>
    <row r="61" spans="1:41" ht="13" customHeight="1" outlineLevel="2">
      <c r="A61" s="7" t="s">
        <v>74</v>
      </c>
      <c r="B61" s="7" t="s">
        <v>73</v>
      </c>
      <c r="C61" s="7" t="s">
        <v>75</v>
      </c>
      <c r="G61" s="13">
        <v>45839</v>
      </c>
      <c r="H61" s="13">
        <v>45839</v>
      </c>
      <c r="I61" s="13">
        <v>45846</v>
      </c>
      <c r="J61" s="27">
        <f>K61+L61+M61</f>
        <v>0.115574</v>
      </c>
      <c r="K61" s="27">
        <v>0</v>
      </c>
      <c r="L61" s="27">
        <v>0</v>
      </c>
      <c r="M61" s="27">
        <f>N61+O61+V61+Z61+AB61+AD61</f>
        <v>0.115574</v>
      </c>
      <c r="N61" s="27">
        <v>0.115574</v>
      </c>
      <c r="O61" s="27">
        <v>0</v>
      </c>
      <c r="P61" s="27">
        <v>0</v>
      </c>
      <c r="Q61" s="28">
        <f>N61+O61+P61</f>
        <v>0.115574</v>
      </c>
      <c r="R61" s="27">
        <v>0.115574</v>
      </c>
      <c r="S61" s="27">
        <v>0</v>
      </c>
      <c r="T61" s="27">
        <v>0</v>
      </c>
      <c r="U61" s="27">
        <f>R61+S61+T61</f>
        <v>0.115574</v>
      </c>
      <c r="V61" s="27">
        <v>0</v>
      </c>
      <c r="W61" s="27"/>
      <c r="X61" s="27"/>
      <c r="Y61" s="27"/>
      <c r="Z61" s="27"/>
      <c r="AA61" s="27">
        <v>0</v>
      </c>
      <c r="AB61" s="27"/>
      <c r="AC61" s="27"/>
      <c r="AD61" s="27"/>
      <c r="AE61" s="26"/>
      <c r="AF61" s="26"/>
      <c r="AG61" s="27">
        <v>0</v>
      </c>
      <c r="AH61" s="27">
        <v>0</v>
      </c>
      <c r="AI61" s="27">
        <v>0</v>
      </c>
      <c r="AJ61" s="27">
        <f t="shared" si="29"/>
        <v>0</v>
      </c>
      <c r="AK61" s="27">
        <v>0</v>
      </c>
      <c r="AL61" s="27">
        <v>0</v>
      </c>
      <c r="AM61" s="27">
        <v>0</v>
      </c>
      <c r="AN61" s="29">
        <f t="shared" si="30"/>
        <v>0</v>
      </c>
      <c r="AO61" s="27">
        <v>0</v>
      </c>
    </row>
    <row r="62" spans="1:41" ht="13" customHeight="1" outlineLevel="2">
      <c r="A62" s="7" t="s">
        <v>74</v>
      </c>
      <c r="B62" s="7" t="s">
        <v>73</v>
      </c>
      <c r="C62" s="7" t="s">
        <v>75</v>
      </c>
      <c r="G62" s="13">
        <v>45931</v>
      </c>
      <c r="H62" s="13">
        <v>45931</v>
      </c>
      <c r="I62" s="13">
        <v>45937</v>
      </c>
      <c r="J62" s="27">
        <f>K62+L62+M62</f>
        <v>0.123918</v>
      </c>
      <c r="K62" s="27">
        <v>0</v>
      </c>
      <c r="L62" s="27">
        <v>0</v>
      </c>
      <c r="M62" s="27">
        <f>N62+O62+V62+Z62+AB62+AD62</f>
        <v>0.123918</v>
      </c>
      <c r="N62" s="27">
        <v>0.123918</v>
      </c>
      <c r="O62" s="27">
        <v>0</v>
      </c>
      <c r="P62" s="27">
        <v>0</v>
      </c>
      <c r="Q62" s="28">
        <f>N62+O62+P62</f>
        <v>0.123918</v>
      </c>
      <c r="R62" s="27">
        <v>0.123918</v>
      </c>
      <c r="S62" s="27">
        <v>0</v>
      </c>
      <c r="T62" s="27">
        <v>0</v>
      </c>
      <c r="U62" s="27">
        <f>R62+S62+T62</f>
        <v>0.123918</v>
      </c>
      <c r="V62" s="27">
        <v>0</v>
      </c>
      <c r="W62" s="27"/>
      <c r="X62" s="27"/>
      <c r="Y62" s="27"/>
      <c r="Z62" s="27"/>
      <c r="AA62" s="27">
        <v>0</v>
      </c>
      <c r="AB62" s="27"/>
      <c r="AC62" s="27"/>
      <c r="AD62" s="27"/>
      <c r="AE62" s="26"/>
      <c r="AF62" s="26"/>
      <c r="AG62" s="27">
        <v>0</v>
      </c>
      <c r="AH62" s="27">
        <v>0</v>
      </c>
      <c r="AI62" s="27">
        <v>0</v>
      </c>
      <c r="AJ62" s="27">
        <f t="shared" si="29"/>
        <v>0</v>
      </c>
      <c r="AK62" s="27">
        <v>0</v>
      </c>
      <c r="AL62" s="27">
        <v>0</v>
      </c>
      <c r="AM62" s="27">
        <v>0</v>
      </c>
      <c r="AN62" s="29">
        <f t="shared" si="30"/>
        <v>0</v>
      </c>
      <c r="AO62" s="27">
        <v>0</v>
      </c>
    </row>
    <row r="63" spans="1:41" ht="13" customHeight="1" outlineLevel="2">
      <c r="A63" s="7" t="s">
        <v>74</v>
      </c>
      <c r="B63" s="7" t="s">
        <v>73</v>
      </c>
      <c r="C63" s="7" t="s">
        <v>75</v>
      </c>
      <c r="G63" s="13">
        <v>46014</v>
      </c>
      <c r="H63" s="13">
        <v>46014</v>
      </c>
      <c r="I63" s="13">
        <v>46021</v>
      </c>
      <c r="J63" s="27">
        <f>K63+L63+M63</f>
        <v>0.126697</v>
      </c>
      <c r="K63" s="27">
        <v>0</v>
      </c>
      <c r="L63" s="27">
        <v>0</v>
      </c>
      <c r="M63" s="27">
        <f>N63+O63+V63+Z63+AB63+AD63</f>
        <v>0.126697</v>
      </c>
      <c r="N63" s="27">
        <v>0.126697</v>
      </c>
      <c r="O63" s="27">
        <v>0</v>
      </c>
      <c r="P63" s="27">
        <v>0</v>
      </c>
      <c r="Q63" s="28">
        <f>N63+O63+P63</f>
        <v>0.126697</v>
      </c>
      <c r="R63" s="27">
        <v>0.126697</v>
      </c>
      <c r="S63" s="27">
        <v>0</v>
      </c>
      <c r="T63" s="27">
        <v>0</v>
      </c>
      <c r="U63" s="27">
        <f>R63+S63+T63</f>
        <v>0.126697</v>
      </c>
      <c r="V63" s="27">
        <v>0</v>
      </c>
      <c r="W63" s="27"/>
      <c r="X63" s="27"/>
      <c r="Y63" s="27"/>
      <c r="Z63" s="27"/>
      <c r="AA63" s="27">
        <v>0</v>
      </c>
      <c r="AB63" s="27"/>
      <c r="AC63" s="27"/>
      <c r="AD63" s="27"/>
      <c r="AE63" s="26"/>
      <c r="AF63" s="26"/>
      <c r="AG63" s="27">
        <v>0</v>
      </c>
      <c r="AH63" s="27">
        <v>0</v>
      </c>
      <c r="AI63" s="27">
        <v>0</v>
      </c>
      <c r="AJ63" s="27">
        <f t="shared" si="29"/>
        <v>0</v>
      </c>
      <c r="AK63" s="27">
        <v>0</v>
      </c>
      <c r="AL63" s="27">
        <v>0</v>
      </c>
      <c r="AM63" s="27">
        <v>0</v>
      </c>
      <c r="AN63" s="29">
        <f t="shared" si="30"/>
        <v>0</v>
      </c>
      <c r="AO63" s="27">
        <v>0</v>
      </c>
    </row>
    <row r="64" spans="1:41" ht="13" customHeight="1" outlineLevel="1">
      <c r="A64" s="24" t="s">
        <v>92</v>
      </c>
      <c r="J64" s="27">
        <f t="shared" ref="J64:AD64" si="31">SUBTOTAL(9,J60:J63)</f>
        <v>0.48482399999999998</v>
      </c>
      <c r="K64" s="27">
        <f t="shared" si="31"/>
        <v>0</v>
      </c>
      <c r="L64" s="27">
        <f t="shared" si="31"/>
        <v>0</v>
      </c>
      <c r="M64" s="27">
        <f t="shared" si="31"/>
        <v>0.48482399999999998</v>
      </c>
      <c r="N64" s="27">
        <f t="shared" si="31"/>
        <v>0.48482399999999998</v>
      </c>
      <c r="O64" s="27">
        <f t="shared" si="31"/>
        <v>0</v>
      </c>
      <c r="P64" s="27">
        <f t="shared" si="31"/>
        <v>0</v>
      </c>
      <c r="Q64" s="28">
        <f t="shared" si="31"/>
        <v>0.48482399999999998</v>
      </c>
      <c r="R64" s="27">
        <f t="shared" si="31"/>
        <v>0.48482399999999998</v>
      </c>
      <c r="S64" s="27">
        <f t="shared" si="31"/>
        <v>0</v>
      </c>
      <c r="T64" s="27">
        <f t="shared" si="31"/>
        <v>0</v>
      </c>
      <c r="U64" s="27">
        <f t="shared" si="31"/>
        <v>0.48482399999999998</v>
      </c>
      <c r="V64" s="27">
        <f t="shared" si="31"/>
        <v>0</v>
      </c>
      <c r="W64" s="27">
        <f t="shared" si="31"/>
        <v>0</v>
      </c>
      <c r="X64" s="27">
        <f t="shared" si="31"/>
        <v>0</v>
      </c>
      <c r="Y64" s="27">
        <f t="shared" si="31"/>
        <v>0</v>
      </c>
      <c r="Z64" s="27">
        <f t="shared" si="31"/>
        <v>0</v>
      </c>
      <c r="AA64" s="27">
        <f t="shared" si="31"/>
        <v>0</v>
      </c>
      <c r="AB64" s="27">
        <f t="shared" si="31"/>
        <v>0</v>
      </c>
      <c r="AC64" s="27">
        <f t="shared" si="31"/>
        <v>0</v>
      </c>
      <c r="AD64" s="27">
        <f t="shared" si="31"/>
        <v>0</v>
      </c>
      <c r="AE64" s="26"/>
      <c r="AF64" s="26"/>
      <c r="AG64" s="27">
        <f t="shared" ref="AG64:AO64" si="32">SUBTOTAL(9,AG60:AG63)</f>
        <v>0</v>
      </c>
      <c r="AH64" s="27">
        <f t="shared" si="32"/>
        <v>0</v>
      </c>
      <c r="AI64" s="27">
        <f t="shared" si="32"/>
        <v>0</v>
      </c>
      <c r="AJ64" s="27">
        <f t="shared" si="32"/>
        <v>0</v>
      </c>
      <c r="AK64" s="27">
        <f t="shared" si="32"/>
        <v>0</v>
      </c>
      <c r="AL64" s="27">
        <f t="shared" si="32"/>
        <v>0</v>
      </c>
      <c r="AM64" s="27">
        <f t="shared" si="32"/>
        <v>0</v>
      </c>
      <c r="AN64" s="27">
        <f t="shared" si="32"/>
        <v>0</v>
      </c>
      <c r="AO64" s="27">
        <f t="shared" si="32"/>
        <v>0</v>
      </c>
    </row>
    <row r="65" spans="1:41" ht="13" customHeight="1" outlineLevel="2">
      <c r="A65" s="7" t="s">
        <v>71</v>
      </c>
      <c r="B65" s="7" t="s">
        <v>70</v>
      </c>
      <c r="C65" s="7" t="s">
        <v>72</v>
      </c>
      <c r="G65" s="13">
        <v>46014</v>
      </c>
      <c r="H65" s="13">
        <v>46014</v>
      </c>
      <c r="I65" s="13">
        <v>46021</v>
      </c>
      <c r="J65" s="27">
        <f>K65+L65+M65</f>
        <v>0.95825400000000005</v>
      </c>
      <c r="K65" s="27">
        <v>0</v>
      </c>
      <c r="L65" s="27">
        <v>0</v>
      </c>
      <c r="M65" s="27">
        <f>N65+O65+V65+Z65+AB65+AD65</f>
        <v>0.95825400000000005</v>
      </c>
      <c r="N65" s="27">
        <v>0.95825400000000005</v>
      </c>
      <c r="O65" s="27">
        <v>0</v>
      </c>
      <c r="P65" s="27">
        <v>0</v>
      </c>
      <c r="Q65" s="28">
        <f>N65+O65+P65</f>
        <v>0.95825400000000005</v>
      </c>
      <c r="R65" s="27">
        <v>0</v>
      </c>
      <c r="S65" s="27">
        <v>0</v>
      </c>
      <c r="T65" s="27">
        <v>0</v>
      </c>
      <c r="U65" s="27">
        <f>R65+S65+T65</f>
        <v>0</v>
      </c>
      <c r="V65" s="27">
        <v>0</v>
      </c>
      <c r="W65" s="27"/>
      <c r="X65" s="27"/>
      <c r="Y65" s="27"/>
      <c r="Z65" s="27"/>
      <c r="AA65" s="27">
        <v>0</v>
      </c>
      <c r="AB65" s="27"/>
      <c r="AC65" s="27"/>
      <c r="AD65" s="27"/>
      <c r="AE65" s="26"/>
      <c r="AF65" s="26"/>
      <c r="AG65" s="27">
        <v>0</v>
      </c>
      <c r="AH65" s="27">
        <v>0</v>
      </c>
      <c r="AI65" s="27">
        <v>0</v>
      </c>
      <c r="AJ65" s="27">
        <f>+AG65+AH65+AI65</f>
        <v>0</v>
      </c>
      <c r="AK65" s="27">
        <v>0</v>
      </c>
      <c r="AL65" s="27">
        <v>0</v>
      </c>
      <c r="AM65" s="27">
        <v>0</v>
      </c>
      <c r="AN65" s="29">
        <f>IF(ISERROR(AM65 + AL65 + AK65),0,AM65 + AL65 + AK65)</f>
        <v>0</v>
      </c>
      <c r="AO65" s="27">
        <v>0</v>
      </c>
    </row>
    <row r="66" spans="1:41" ht="13" customHeight="1" outlineLevel="1">
      <c r="A66" s="24" t="s">
        <v>93</v>
      </c>
      <c r="J66" s="27">
        <f t="shared" ref="J66:AD66" si="33">SUBTOTAL(9,J65:J65)</f>
        <v>0.95825400000000005</v>
      </c>
      <c r="K66" s="27">
        <f t="shared" si="33"/>
        <v>0</v>
      </c>
      <c r="L66" s="27">
        <f t="shared" si="33"/>
        <v>0</v>
      </c>
      <c r="M66" s="27">
        <f t="shared" si="33"/>
        <v>0.95825400000000005</v>
      </c>
      <c r="N66" s="27">
        <f t="shared" si="33"/>
        <v>0.95825400000000005</v>
      </c>
      <c r="O66" s="27">
        <f t="shared" si="33"/>
        <v>0</v>
      </c>
      <c r="P66" s="27">
        <f t="shared" si="33"/>
        <v>0</v>
      </c>
      <c r="Q66" s="28">
        <f t="shared" si="33"/>
        <v>0.95825400000000005</v>
      </c>
      <c r="R66" s="27">
        <f t="shared" si="33"/>
        <v>0</v>
      </c>
      <c r="S66" s="27">
        <f t="shared" si="33"/>
        <v>0</v>
      </c>
      <c r="T66" s="27">
        <f t="shared" si="33"/>
        <v>0</v>
      </c>
      <c r="U66" s="27">
        <f t="shared" si="33"/>
        <v>0</v>
      </c>
      <c r="V66" s="27">
        <f t="shared" si="33"/>
        <v>0</v>
      </c>
      <c r="W66" s="27">
        <f t="shared" si="33"/>
        <v>0</v>
      </c>
      <c r="X66" s="27">
        <f t="shared" si="33"/>
        <v>0</v>
      </c>
      <c r="Y66" s="27">
        <f t="shared" si="33"/>
        <v>0</v>
      </c>
      <c r="Z66" s="27">
        <f t="shared" si="33"/>
        <v>0</v>
      </c>
      <c r="AA66" s="27">
        <f t="shared" si="33"/>
        <v>0</v>
      </c>
      <c r="AB66" s="27">
        <f t="shared" si="33"/>
        <v>0</v>
      </c>
      <c r="AC66" s="27">
        <f t="shared" si="33"/>
        <v>0</v>
      </c>
      <c r="AD66" s="27">
        <f t="shared" si="33"/>
        <v>0</v>
      </c>
      <c r="AE66" s="26"/>
      <c r="AF66" s="26"/>
      <c r="AG66" s="27">
        <f t="shared" ref="AG66:AO66" si="34">SUBTOTAL(9,AG65:AG65)</f>
        <v>0</v>
      </c>
      <c r="AH66" s="27">
        <f t="shared" si="34"/>
        <v>0</v>
      </c>
      <c r="AI66" s="27">
        <f t="shared" si="34"/>
        <v>0</v>
      </c>
      <c r="AJ66" s="27">
        <f t="shared" si="34"/>
        <v>0</v>
      </c>
      <c r="AK66" s="27">
        <f t="shared" si="34"/>
        <v>0</v>
      </c>
      <c r="AL66" s="27">
        <f t="shared" si="34"/>
        <v>0</v>
      </c>
      <c r="AM66" s="27">
        <f t="shared" si="34"/>
        <v>0</v>
      </c>
      <c r="AN66" s="27">
        <f t="shared" si="34"/>
        <v>0</v>
      </c>
      <c r="AO66" s="27">
        <f t="shared" si="34"/>
        <v>0</v>
      </c>
    </row>
    <row r="67" spans="1:41" ht="13" customHeight="1" outlineLevel="2">
      <c r="A67" s="7" t="s">
        <v>80</v>
      </c>
      <c r="B67" s="7" t="s">
        <v>79</v>
      </c>
      <c r="C67" s="7" t="s">
        <v>81</v>
      </c>
      <c r="G67" s="13">
        <v>45691</v>
      </c>
      <c r="H67" s="13">
        <v>45691</v>
      </c>
      <c r="I67" s="13">
        <v>45695</v>
      </c>
      <c r="J67" s="27">
        <f t="shared" ref="J67:J78" si="35">K67+L67+M67</f>
        <v>0.26854099999999997</v>
      </c>
      <c r="K67" s="27">
        <v>0</v>
      </c>
      <c r="L67" s="27">
        <v>0</v>
      </c>
      <c r="M67" s="27">
        <f t="shared" ref="M67:M78" si="36">N67+O67+V67+Z67+AB67+AD67</f>
        <v>0.26854099999999997</v>
      </c>
      <c r="N67" s="27">
        <v>0.26854099999999997</v>
      </c>
      <c r="O67" s="27">
        <v>0</v>
      </c>
      <c r="P67" s="27">
        <v>0</v>
      </c>
      <c r="Q67" s="28">
        <f t="shared" ref="Q67:Q78" si="37">N67+O67+P67</f>
        <v>0.26854099999999997</v>
      </c>
      <c r="R67" s="27">
        <v>0</v>
      </c>
      <c r="S67" s="27">
        <v>0</v>
      </c>
      <c r="T67" s="27">
        <v>0</v>
      </c>
      <c r="U67" s="27">
        <f t="shared" ref="U67:U78" si="38">R67+S67+T67</f>
        <v>0</v>
      </c>
      <c r="V67" s="27">
        <v>0</v>
      </c>
      <c r="W67" s="27"/>
      <c r="X67" s="27"/>
      <c r="Y67" s="27"/>
      <c r="Z67" s="27"/>
      <c r="AA67" s="27">
        <v>0</v>
      </c>
      <c r="AB67" s="27"/>
      <c r="AC67" s="27"/>
      <c r="AD67" s="27"/>
      <c r="AE67" s="26"/>
      <c r="AF67" s="26"/>
      <c r="AG67" s="27">
        <v>0</v>
      </c>
      <c r="AH67" s="27">
        <v>0</v>
      </c>
      <c r="AI67" s="27">
        <v>0</v>
      </c>
      <c r="AJ67" s="27">
        <f t="shared" ref="AJ67:AJ78" si="39">+AG67+AH67+AI67</f>
        <v>0</v>
      </c>
      <c r="AK67" s="27">
        <v>0</v>
      </c>
      <c r="AL67" s="27">
        <v>0</v>
      </c>
      <c r="AM67" s="27">
        <v>0</v>
      </c>
      <c r="AN67" s="29">
        <f t="shared" ref="AN67:AN78" si="40">IF(ISERROR(AM67 + AL67 + AK67),0,AM67 + AL67 + AK67)</f>
        <v>0</v>
      </c>
      <c r="AO67" s="27">
        <v>0</v>
      </c>
    </row>
    <row r="68" spans="1:41" ht="13" customHeight="1" outlineLevel="2">
      <c r="A68" s="7" t="s">
        <v>80</v>
      </c>
      <c r="B68" s="7" t="s">
        <v>79</v>
      </c>
      <c r="C68" s="7" t="s">
        <v>81</v>
      </c>
      <c r="G68" s="13">
        <v>45719</v>
      </c>
      <c r="H68" s="13">
        <v>45719</v>
      </c>
      <c r="I68" s="13">
        <v>45723</v>
      </c>
      <c r="J68" s="27">
        <f t="shared" si="35"/>
        <v>0.25526599999999999</v>
      </c>
      <c r="K68" s="27">
        <v>0</v>
      </c>
      <c r="L68" s="27">
        <v>0</v>
      </c>
      <c r="M68" s="27">
        <f t="shared" si="36"/>
        <v>0.25526599999999999</v>
      </c>
      <c r="N68" s="27">
        <v>0.25526599999999999</v>
      </c>
      <c r="O68" s="27">
        <v>0</v>
      </c>
      <c r="P68" s="27">
        <v>0</v>
      </c>
      <c r="Q68" s="28">
        <f t="shared" si="37"/>
        <v>0.25526599999999999</v>
      </c>
      <c r="R68" s="27">
        <v>0</v>
      </c>
      <c r="S68" s="27">
        <v>0</v>
      </c>
      <c r="T68" s="27">
        <v>0</v>
      </c>
      <c r="U68" s="27">
        <f t="shared" si="38"/>
        <v>0</v>
      </c>
      <c r="V68" s="27">
        <v>0</v>
      </c>
      <c r="W68" s="27"/>
      <c r="X68" s="27"/>
      <c r="Y68" s="27"/>
      <c r="Z68" s="27"/>
      <c r="AA68" s="27">
        <v>0</v>
      </c>
      <c r="AB68" s="27"/>
      <c r="AC68" s="27"/>
      <c r="AD68" s="27"/>
      <c r="AE68" s="26"/>
      <c r="AF68" s="26"/>
      <c r="AG68" s="27">
        <v>0</v>
      </c>
      <c r="AH68" s="27">
        <v>0</v>
      </c>
      <c r="AI68" s="27">
        <v>0</v>
      </c>
      <c r="AJ68" s="27">
        <f t="shared" si="39"/>
        <v>0</v>
      </c>
      <c r="AK68" s="27">
        <v>0</v>
      </c>
      <c r="AL68" s="27">
        <v>0</v>
      </c>
      <c r="AM68" s="27">
        <v>0</v>
      </c>
      <c r="AN68" s="29">
        <f t="shared" si="40"/>
        <v>0</v>
      </c>
      <c r="AO68" s="27">
        <v>0</v>
      </c>
    </row>
    <row r="69" spans="1:41" ht="13" customHeight="1" outlineLevel="2">
      <c r="A69" s="7" t="s">
        <v>80</v>
      </c>
      <c r="B69" s="7" t="s">
        <v>79</v>
      </c>
      <c r="C69" s="7" t="s">
        <v>81</v>
      </c>
      <c r="G69" s="13">
        <v>45748</v>
      </c>
      <c r="H69" s="13">
        <v>45748</v>
      </c>
      <c r="I69" s="13">
        <v>45754</v>
      </c>
      <c r="J69" s="27">
        <f t="shared" si="35"/>
        <v>0.28017999999999998</v>
      </c>
      <c r="K69" s="27">
        <v>0</v>
      </c>
      <c r="L69" s="27">
        <v>0</v>
      </c>
      <c r="M69" s="27">
        <f t="shared" si="36"/>
        <v>0.28017999999999998</v>
      </c>
      <c r="N69" s="27">
        <v>0.28017999999999998</v>
      </c>
      <c r="O69" s="27">
        <v>0</v>
      </c>
      <c r="P69" s="27">
        <v>0</v>
      </c>
      <c r="Q69" s="28">
        <f t="shared" si="37"/>
        <v>0.28017999999999998</v>
      </c>
      <c r="R69" s="27">
        <v>0</v>
      </c>
      <c r="S69" s="27">
        <v>0</v>
      </c>
      <c r="T69" s="27">
        <v>0</v>
      </c>
      <c r="U69" s="27">
        <f t="shared" si="38"/>
        <v>0</v>
      </c>
      <c r="V69" s="27">
        <v>0</v>
      </c>
      <c r="W69" s="27"/>
      <c r="X69" s="27"/>
      <c r="Y69" s="27"/>
      <c r="Z69" s="27"/>
      <c r="AA69" s="27">
        <v>0</v>
      </c>
      <c r="AB69" s="27"/>
      <c r="AC69" s="27"/>
      <c r="AD69" s="27"/>
      <c r="AE69" s="26"/>
      <c r="AF69" s="26"/>
      <c r="AG69" s="27">
        <v>0</v>
      </c>
      <c r="AH69" s="27">
        <v>0</v>
      </c>
      <c r="AI69" s="27">
        <v>0</v>
      </c>
      <c r="AJ69" s="27">
        <f t="shared" si="39"/>
        <v>0</v>
      </c>
      <c r="AK69" s="27">
        <v>0</v>
      </c>
      <c r="AL69" s="27">
        <v>0</v>
      </c>
      <c r="AM69" s="27">
        <v>0</v>
      </c>
      <c r="AN69" s="29">
        <f t="shared" si="40"/>
        <v>0</v>
      </c>
      <c r="AO69" s="27">
        <v>0</v>
      </c>
    </row>
    <row r="70" spans="1:41" ht="13" customHeight="1" outlineLevel="2">
      <c r="A70" s="7" t="s">
        <v>80</v>
      </c>
      <c r="B70" s="7" t="s">
        <v>79</v>
      </c>
      <c r="C70" s="7" t="s">
        <v>81</v>
      </c>
      <c r="G70" s="13">
        <v>45778</v>
      </c>
      <c r="H70" s="13">
        <v>45778</v>
      </c>
      <c r="I70" s="13">
        <v>45784</v>
      </c>
      <c r="J70" s="27">
        <f t="shared" si="35"/>
        <v>0.19133</v>
      </c>
      <c r="K70" s="27">
        <v>0</v>
      </c>
      <c r="L70" s="27">
        <v>0</v>
      </c>
      <c r="M70" s="27">
        <f t="shared" si="36"/>
        <v>0.19133</v>
      </c>
      <c r="N70" s="27">
        <v>0.19133</v>
      </c>
      <c r="O70" s="27">
        <v>0</v>
      </c>
      <c r="P70" s="27">
        <v>0</v>
      </c>
      <c r="Q70" s="28">
        <f t="shared" si="37"/>
        <v>0.19133</v>
      </c>
      <c r="R70" s="27">
        <v>0</v>
      </c>
      <c r="S70" s="27">
        <v>0</v>
      </c>
      <c r="T70" s="27">
        <v>0</v>
      </c>
      <c r="U70" s="27">
        <f t="shared" si="38"/>
        <v>0</v>
      </c>
      <c r="V70" s="27">
        <v>0</v>
      </c>
      <c r="W70" s="27"/>
      <c r="X70" s="27"/>
      <c r="Y70" s="27"/>
      <c r="Z70" s="27"/>
      <c r="AA70" s="27">
        <v>0</v>
      </c>
      <c r="AB70" s="27"/>
      <c r="AC70" s="27"/>
      <c r="AD70" s="27"/>
      <c r="AE70" s="26"/>
      <c r="AF70" s="26"/>
      <c r="AG70" s="27">
        <v>0</v>
      </c>
      <c r="AH70" s="27">
        <v>0</v>
      </c>
      <c r="AI70" s="27">
        <v>0</v>
      </c>
      <c r="AJ70" s="27">
        <f t="shared" si="39"/>
        <v>0</v>
      </c>
      <c r="AK70" s="27">
        <v>0</v>
      </c>
      <c r="AL70" s="27">
        <v>0</v>
      </c>
      <c r="AM70" s="27">
        <v>0</v>
      </c>
      <c r="AN70" s="29">
        <f t="shared" si="40"/>
        <v>0</v>
      </c>
      <c r="AO70" s="27">
        <v>0</v>
      </c>
    </row>
    <row r="71" spans="1:41" ht="13" customHeight="1" outlineLevel="2">
      <c r="A71" s="7" t="s">
        <v>80</v>
      </c>
      <c r="B71" s="7" t="s">
        <v>79</v>
      </c>
      <c r="C71" s="7" t="s">
        <v>81</v>
      </c>
      <c r="G71" s="13">
        <v>45810</v>
      </c>
      <c r="H71" s="13">
        <v>45810</v>
      </c>
      <c r="I71" s="13">
        <v>45814</v>
      </c>
      <c r="J71" s="27">
        <f t="shared" si="35"/>
        <v>0.24227000000000001</v>
      </c>
      <c r="K71" s="27">
        <v>0</v>
      </c>
      <c r="L71" s="27">
        <v>0</v>
      </c>
      <c r="M71" s="27">
        <f t="shared" si="36"/>
        <v>0.24227000000000001</v>
      </c>
      <c r="N71" s="27">
        <v>0.24227000000000001</v>
      </c>
      <c r="O71" s="27">
        <v>0</v>
      </c>
      <c r="P71" s="27">
        <v>0</v>
      </c>
      <c r="Q71" s="28">
        <f t="shared" si="37"/>
        <v>0.24227000000000001</v>
      </c>
      <c r="R71" s="27">
        <v>0</v>
      </c>
      <c r="S71" s="27">
        <v>0</v>
      </c>
      <c r="T71" s="27">
        <v>0</v>
      </c>
      <c r="U71" s="27">
        <f t="shared" si="38"/>
        <v>0</v>
      </c>
      <c r="V71" s="27">
        <v>0</v>
      </c>
      <c r="W71" s="27"/>
      <c r="X71" s="27"/>
      <c r="Y71" s="27"/>
      <c r="Z71" s="27"/>
      <c r="AA71" s="27">
        <v>0</v>
      </c>
      <c r="AB71" s="27"/>
      <c r="AC71" s="27"/>
      <c r="AD71" s="27"/>
      <c r="AE71" s="26"/>
      <c r="AF71" s="26"/>
      <c r="AG71" s="27">
        <v>0</v>
      </c>
      <c r="AH71" s="27">
        <v>0</v>
      </c>
      <c r="AI71" s="27">
        <v>0</v>
      </c>
      <c r="AJ71" s="27">
        <f t="shared" si="39"/>
        <v>0</v>
      </c>
      <c r="AK71" s="27">
        <v>0</v>
      </c>
      <c r="AL71" s="27">
        <v>0</v>
      </c>
      <c r="AM71" s="27">
        <v>0</v>
      </c>
      <c r="AN71" s="29">
        <f t="shared" si="40"/>
        <v>0</v>
      </c>
      <c r="AO71" s="27">
        <v>0</v>
      </c>
    </row>
    <row r="72" spans="1:41" ht="13" customHeight="1" outlineLevel="2">
      <c r="A72" s="7" t="s">
        <v>80</v>
      </c>
      <c r="B72" s="7" t="s">
        <v>79</v>
      </c>
      <c r="C72" s="7" t="s">
        <v>81</v>
      </c>
      <c r="G72" s="13">
        <v>45839</v>
      </c>
      <c r="H72" s="13">
        <v>45839</v>
      </c>
      <c r="I72" s="13">
        <v>45846</v>
      </c>
      <c r="J72" s="27">
        <f t="shared" si="35"/>
        <v>0.25769799999999998</v>
      </c>
      <c r="K72" s="27">
        <v>0</v>
      </c>
      <c r="L72" s="27">
        <v>0</v>
      </c>
      <c r="M72" s="27">
        <f t="shared" si="36"/>
        <v>0.25769799999999998</v>
      </c>
      <c r="N72" s="27">
        <v>0.25769799999999998</v>
      </c>
      <c r="O72" s="27">
        <v>0</v>
      </c>
      <c r="P72" s="27">
        <v>0</v>
      </c>
      <c r="Q72" s="28">
        <f t="shared" si="37"/>
        <v>0.25769799999999998</v>
      </c>
      <c r="R72" s="27">
        <v>0</v>
      </c>
      <c r="S72" s="27">
        <v>0</v>
      </c>
      <c r="T72" s="27">
        <v>0</v>
      </c>
      <c r="U72" s="27">
        <f t="shared" si="38"/>
        <v>0</v>
      </c>
      <c r="V72" s="27">
        <v>0</v>
      </c>
      <c r="W72" s="27"/>
      <c r="X72" s="27"/>
      <c r="Y72" s="27"/>
      <c r="Z72" s="27"/>
      <c r="AA72" s="27">
        <v>0</v>
      </c>
      <c r="AB72" s="27"/>
      <c r="AC72" s="27"/>
      <c r="AD72" s="27"/>
      <c r="AE72" s="26"/>
      <c r="AF72" s="26"/>
      <c r="AG72" s="27">
        <v>0</v>
      </c>
      <c r="AH72" s="27">
        <v>0</v>
      </c>
      <c r="AI72" s="27">
        <v>0</v>
      </c>
      <c r="AJ72" s="27">
        <f t="shared" si="39"/>
        <v>0</v>
      </c>
      <c r="AK72" s="27">
        <v>0</v>
      </c>
      <c r="AL72" s="27">
        <v>0</v>
      </c>
      <c r="AM72" s="27">
        <v>0</v>
      </c>
      <c r="AN72" s="29">
        <f t="shared" si="40"/>
        <v>0</v>
      </c>
      <c r="AO72" s="27">
        <v>0</v>
      </c>
    </row>
    <row r="73" spans="1:41" ht="13" customHeight="1" outlineLevel="2">
      <c r="A73" s="7" t="s">
        <v>80</v>
      </c>
      <c r="B73" s="7" t="s">
        <v>79</v>
      </c>
      <c r="C73" s="7" t="s">
        <v>81</v>
      </c>
      <c r="G73" s="13">
        <v>45870</v>
      </c>
      <c r="H73" s="13">
        <v>45870</v>
      </c>
      <c r="I73" s="13">
        <v>45876</v>
      </c>
      <c r="J73" s="27">
        <f t="shared" si="35"/>
        <v>0.256272</v>
      </c>
      <c r="K73" s="27">
        <v>0</v>
      </c>
      <c r="L73" s="27">
        <v>0</v>
      </c>
      <c r="M73" s="27">
        <f t="shared" si="36"/>
        <v>0.256272</v>
      </c>
      <c r="N73" s="27">
        <v>0.256272</v>
      </c>
      <c r="O73" s="27">
        <v>0</v>
      </c>
      <c r="P73" s="27">
        <v>0</v>
      </c>
      <c r="Q73" s="28">
        <f t="shared" si="37"/>
        <v>0.256272</v>
      </c>
      <c r="R73" s="27">
        <v>0</v>
      </c>
      <c r="S73" s="27">
        <v>0</v>
      </c>
      <c r="T73" s="27">
        <v>0</v>
      </c>
      <c r="U73" s="27">
        <f t="shared" si="38"/>
        <v>0</v>
      </c>
      <c r="V73" s="27">
        <v>0</v>
      </c>
      <c r="W73" s="27"/>
      <c r="X73" s="27"/>
      <c r="Y73" s="27"/>
      <c r="Z73" s="27"/>
      <c r="AA73" s="27">
        <v>0</v>
      </c>
      <c r="AB73" s="27"/>
      <c r="AC73" s="27"/>
      <c r="AD73" s="27"/>
      <c r="AE73" s="26"/>
      <c r="AF73" s="26"/>
      <c r="AG73" s="27">
        <v>0</v>
      </c>
      <c r="AH73" s="27">
        <v>0</v>
      </c>
      <c r="AI73" s="27">
        <v>0</v>
      </c>
      <c r="AJ73" s="27">
        <f t="shared" si="39"/>
        <v>0</v>
      </c>
      <c r="AK73" s="27">
        <v>0</v>
      </c>
      <c r="AL73" s="27">
        <v>0</v>
      </c>
      <c r="AM73" s="27">
        <v>0</v>
      </c>
      <c r="AN73" s="29">
        <f t="shared" si="40"/>
        <v>0</v>
      </c>
      <c r="AO73" s="27">
        <v>0</v>
      </c>
    </row>
    <row r="74" spans="1:41" ht="13" customHeight="1" outlineLevel="2">
      <c r="A74" s="7" t="s">
        <v>80</v>
      </c>
      <c r="B74" s="7" t="s">
        <v>79</v>
      </c>
      <c r="C74" s="7" t="s">
        <v>81</v>
      </c>
      <c r="G74" s="13">
        <v>45902</v>
      </c>
      <c r="H74" s="13">
        <v>45902</v>
      </c>
      <c r="I74" s="13">
        <v>45908</v>
      </c>
      <c r="J74" s="27">
        <f t="shared" si="35"/>
        <v>0.25848500000000002</v>
      </c>
      <c r="K74" s="27">
        <v>0</v>
      </c>
      <c r="L74" s="27">
        <v>0</v>
      </c>
      <c r="M74" s="27">
        <f t="shared" si="36"/>
        <v>0.25848500000000002</v>
      </c>
      <c r="N74" s="27">
        <v>0.25848500000000002</v>
      </c>
      <c r="O74" s="27">
        <v>0</v>
      </c>
      <c r="P74" s="27">
        <v>0</v>
      </c>
      <c r="Q74" s="28">
        <f t="shared" si="37"/>
        <v>0.25848500000000002</v>
      </c>
      <c r="R74" s="27">
        <v>0</v>
      </c>
      <c r="S74" s="27">
        <v>0</v>
      </c>
      <c r="T74" s="27">
        <v>0</v>
      </c>
      <c r="U74" s="27">
        <f t="shared" si="38"/>
        <v>0</v>
      </c>
      <c r="V74" s="27">
        <v>0</v>
      </c>
      <c r="W74" s="27"/>
      <c r="X74" s="27"/>
      <c r="Y74" s="27"/>
      <c r="Z74" s="27"/>
      <c r="AA74" s="27">
        <v>0</v>
      </c>
      <c r="AB74" s="27"/>
      <c r="AC74" s="27"/>
      <c r="AD74" s="27"/>
      <c r="AE74" s="26"/>
      <c r="AF74" s="26"/>
      <c r="AG74" s="27">
        <v>0</v>
      </c>
      <c r="AH74" s="27">
        <v>0</v>
      </c>
      <c r="AI74" s="27">
        <v>0</v>
      </c>
      <c r="AJ74" s="27">
        <f t="shared" si="39"/>
        <v>0</v>
      </c>
      <c r="AK74" s="27">
        <v>0</v>
      </c>
      <c r="AL74" s="27">
        <v>0</v>
      </c>
      <c r="AM74" s="27">
        <v>0</v>
      </c>
      <c r="AN74" s="29">
        <f t="shared" si="40"/>
        <v>0</v>
      </c>
      <c r="AO74" s="27">
        <v>0</v>
      </c>
    </row>
    <row r="75" spans="1:41" ht="13" customHeight="1" outlineLevel="2">
      <c r="A75" s="7" t="s">
        <v>80</v>
      </c>
      <c r="B75" s="7" t="s">
        <v>79</v>
      </c>
      <c r="C75" s="7" t="s">
        <v>81</v>
      </c>
      <c r="G75" s="13">
        <v>45931</v>
      </c>
      <c r="H75" s="13">
        <v>45931</v>
      </c>
      <c r="I75" s="13">
        <v>45937</v>
      </c>
      <c r="J75" s="27">
        <f t="shared" si="35"/>
        <v>0.26350699999999999</v>
      </c>
      <c r="K75" s="27">
        <v>0</v>
      </c>
      <c r="L75" s="27">
        <v>0</v>
      </c>
      <c r="M75" s="27">
        <f t="shared" si="36"/>
        <v>0.26350699999999999</v>
      </c>
      <c r="N75" s="27">
        <v>0.26350699999999999</v>
      </c>
      <c r="O75" s="27">
        <v>0</v>
      </c>
      <c r="P75" s="27">
        <v>0</v>
      </c>
      <c r="Q75" s="28">
        <f t="shared" si="37"/>
        <v>0.26350699999999999</v>
      </c>
      <c r="R75" s="27">
        <v>0</v>
      </c>
      <c r="S75" s="27">
        <v>0</v>
      </c>
      <c r="T75" s="27">
        <v>0</v>
      </c>
      <c r="U75" s="27">
        <f t="shared" si="38"/>
        <v>0</v>
      </c>
      <c r="V75" s="27">
        <v>0</v>
      </c>
      <c r="W75" s="27"/>
      <c r="X75" s="27"/>
      <c r="Y75" s="27"/>
      <c r="Z75" s="27"/>
      <c r="AA75" s="27">
        <v>0</v>
      </c>
      <c r="AB75" s="27"/>
      <c r="AC75" s="27"/>
      <c r="AD75" s="27"/>
      <c r="AE75" s="26"/>
      <c r="AF75" s="26"/>
      <c r="AG75" s="27">
        <v>0</v>
      </c>
      <c r="AH75" s="27">
        <v>0</v>
      </c>
      <c r="AI75" s="27">
        <v>0</v>
      </c>
      <c r="AJ75" s="27">
        <f t="shared" si="39"/>
        <v>0</v>
      </c>
      <c r="AK75" s="27">
        <v>0</v>
      </c>
      <c r="AL75" s="27">
        <v>0</v>
      </c>
      <c r="AM75" s="27">
        <v>0</v>
      </c>
      <c r="AN75" s="29">
        <f t="shared" si="40"/>
        <v>0</v>
      </c>
      <c r="AO75" s="27">
        <v>0</v>
      </c>
    </row>
    <row r="76" spans="1:41" ht="13" customHeight="1" outlineLevel="2">
      <c r="A76" s="7" t="s">
        <v>80</v>
      </c>
      <c r="B76" s="7" t="s">
        <v>79</v>
      </c>
      <c r="C76" s="7" t="s">
        <v>81</v>
      </c>
      <c r="G76" s="13">
        <v>45964</v>
      </c>
      <c r="H76" s="13">
        <v>45964</v>
      </c>
      <c r="I76" s="13">
        <v>45968</v>
      </c>
      <c r="J76" s="27">
        <f t="shared" si="35"/>
        <v>0.25665399999999999</v>
      </c>
      <c r="K76" s="27">
        <v>0</v>
      </c>
      <c r="L76" s="27">
        <v>0</v>
      </c>
      <c r="M76" s="27">
        <f t="shared" si="36"/>
        <v>0.25665399999999999</v>
      </c>
      <c r="N76" s="27">
        <v>0.25665399999999999</v>
      </c>
      <c r="O76" s="27">
        <v>0</v>
      </c>
      <c r="P76" s="27">
        <v>0</v>
      </c>
      <c r="Q76" s="28">
        <f t="shared" si="37"/>
        <v>0.25665399999999999</v>
      </c>
      <c r="R76" s="27">
        <v>0</v>
      </c>
      <c r="S76" s="27">
        <v>0</v>
      </c>
      <c r="T76" s="27">
        <v>0</v>
      </c>
      <c r="U76" s="27">
        <f t="shared" si="38"/>
        <v>0</v>
      </c>
      <c r="V76" s="27">
        <v>0</v>
      </c>
      <c r="W76" s="27"/>
      <c r="X76" s="27"/>
      <c r="Y76" s="27"/>
      <c r="Z76" s="27"/>
      <c r="AA76" s="27">
        <v>0</v>
      </c>
      <c r="AB76" s="27"/>
      <c r="AC76" s="27"/>
      <c r="AD76" s="27"/>
      <c r="AE76" s="26"/>
      <c r="AF76" s="26"/>
      <c r="AG76" s="27">
        <v>0</v>
      </c>
      <c r="AH76" s="27">
        <v>0</v>
      </c>
      <c r="AI76" s="27">
        <v>0</v>
      </c>
      <c r="AJ76" s="27">
        <f t="shared" si="39"/>
        <v>0</v>
      </c>
      <c r="AK76" s="27">
        <v>0</v>
      </c>
      <c r="AL76" s="27">
        <v>0</v>
      </c>
      <c r="AM76" s="27">
        <v>0</v>
      </c>
      <c r="AN76" s="29">
        <f t="shared" si="40"/>
        <v>0</v>
      </c>
      <c r="AO76" s="27">
        <v>0</v>
      </c>
    </row>
    <row r="77" spans="1:41" ht="13" customHeight="1" outlineLevel="2">
      <c r="A77" s="7" t="s">
        <v>80</v>
      </c>
      <c r="B77" s="7" t="s">
        <v>79</v>
      </c>
      <c r="C77" s="7" t="s">
        <v>81</v>
      </c>
      <c r="G77" s="13">
        <v>45992</v>
      </c>
      <c r="H77" s="13">
        <v>45992</v>
      </c>
      <c r="I77" s="13">
        <v>45996</v>
      </c>
      <c r="J77" s="27">
        <f t="shared" si="35"/>
        <v>0.248311</v>
      </c>
      <c r="K77" s="27">
        <v>0</v>
      </c>
      <c r="L77" s="27">
        <v>0</v>
      </c>
      <c r="M77" s="27">
        <f t="shared" si="36"/>
        <v>0.248311</v>
      </c>
      <c r="N77" s="27">
        <v>0.248311</v>
      </c>
      <c r="O77" s="27">
        <v>0</v>
      </c>
      <c r="P77" s="27">
        <v>0</v>
      </c>
      <c r="Q77" s="28">
        <f t="shared" si="37"/>
        <v>0.248311</v>
      </c>
      <c r="R77" s="27">
        <v>0</v>
      </c>
      <c r="S77" s="27">
        <v>0</v>
      </c>
      <c r="T77" s="27">
        <v>0</v>
      </c>
      <c r="U77" s="27">
        <f t="shared" si="38"/>
        <v>0</v>
      </c>
      <c r="V77" s="27">
        <v>0</v>
      </c>
      <c r="W77" s="27"/>
      <c r="X77" s="27"/>
      <c r="Y77" s="27"/>
      <c r="Z77" s="27"/>
      <c r="AA77" s="27">
        <v>0</v>
      </c>
      <c r="AB77" s="27"/>
      <c r="AC77" s="27"/>
      <c r="AD77" s="27"/>
      <c r="AE77" s="26"/>
      <c r="AF77" s="26"/>
      <c r="AG77" s="27">
        <v>0</v>
      </c>
      <c r="AH77" s="27">
        <v>0</v>
      </c>
      <c r="AI77" s="27">
        <v>0</v>
      </c>
      <c r="AJ77" s="27">
        <f t="shared" si="39"/>
        <v>0</v>
      </c>
      <c r="AK77" s="27">
        <v>0</v>
      </c>
      <c r="AL77" s="27">
        <v>0</v>
      </c>
      <c r="AM77" s="27">
        <v>0</v>
      </c>
      <c r="AN77" s="29">
        <f t="shared" si="40"/>
        <v>0</v>
      </c>
      <c r="AO77" s="27">
        <v>0</v>
      </c>
    </row>
    <row r="78" spans="1:41" ht="13" customHeight="1" outlineLevel="2">
      <c r="A78" s="7" t="s">
        <v>80</v>
      </c>
      <c r="B78" s="7" t="s">
        <v>79</v>
      </c>
      <c r="C78" s="7" t="s">
        <v>81</v>
      </c>
      <c r="G78" s="13">
        <v>46014</v>
      </c>
      <c r="H78" s="13">
        <v>46014</v>
      </c>
      <c r="I78" s="13">
        <v>46021</v>
      </c>
      <c r="J78" s="27">
        <f t="shared" si="35"/>
        <v>0.231434</v>
      </c>
      <c r="K78" s="27">
        <v>0</v>
      </c>
      <c r="L78" s="27">
        <v>0</v>
      </c>
      <c r="M78" s="27">
        <f t="shared" si="36"/>
        <v>0.231434</v>
      </c>
      <c r="N78" s="27">
        <v>0.231434</v>
      </c>
      <c r="O78" s="27">
        <v>0</v>
      </c>
      <c r="P78" s="27">
        <v>0</v>
      </c>
      <c r="Q78" s="28">
        <f t="shared" si="37"/>
        <v>0.231434</v>
      </c>
      <c r="R78" s="27">
        <v>0</v>
      </c>
      <c r="S78" s="27">
        <v>0</v>
      </c>
      <c r="T78" s="27">
        <v>0</v>
      </c>
      <c r="U78" s="27">
        <f t="shared" si="38"/>
        <v>0</v>
      </c>
      <c r="V78" s="27">
        <v>0</v>
      </c>
      <c r="W78" s="27"/>
      <c r="X78" s="27"/>
      <c r="Y78" s="27"/>
      <c r="Z78" s="27"/>
      <c r="AA78" s="27">
        <v>0</v>
      </c>
      <c r="AB78" s="27"/>
      <c r="AC78" s="27"/>
      <c r="AD78" s="27"/>
      <c r="AE78" s="26"/>
      <c r="AF78" s="26"/>
      <c r="AG78" s="27">
        <v>0</v>
      </c>
      <c r="AH78" s="27">
        <v>0</v>
      </c>
      <c r="AI78" s="27">
        <v>0</v>
      </c>
      <c r="AJ78" s="27">
        <f t="shared" si="39"/>
        <v>0</v>
      </c>
      <c r="AK78" s="27">
        <v>0</v>
      </c>
      <c r="AL78" s="27">
        <v>0</v>
      </c>
      <c r="AM78" s="27">
        <v>0</v>
      </c>
      <c r="AN78" s="29">
        <f t="shared" si="40"/>
        <v>0</v>
      </c>
      <c r="AO78" s="27">
        <v>0</v>
      </c>
    </row>
    <row r="79" spans="1:41" ht="13" customHeight="1" outlineLevel="1">
      <c r="A79" s="24" t="s">
        <v>94</v>
      </c>
      <c r="J79" s="27">
        <f t="shared" ref="J79:AD79" si="41">SUBTOTAL(9,J67:J78)</f>
        <v>3.0099480000000005</v>
      </c>
      <c r="K79" s="27">
        <f t="shared" si="41"/>
        <v>0</v>
      </c>
      <c r="L79" s="27">
        <f t="shared" si="41"/>
        <v>0</v>
      </c>
      <c r="M79" s="27">
        <f t="shared" si="41"/>
        <v>3.0099480000000005</v>
      </c>
      <c r="N79" s="27">
        <f t="shared" si="41"/>
        <v>3.0099480000000005</v>
      </c>
      <c r="O79" s="27">
        <f t="shared" si="41"/>
        <v>0</v>
      </c>
      <c r="P79" s="27">
        <f t="shared" si="41"/>
        <v>0</v>
      </c>
      <c r="Q79" s="28">
        <f t="shared" si="41"/>
        <v>3.0099480000000005</v>
      </c>
      <c r="R79" s="27">
        <f t="shared" si="41"/>
        <v>0</v>
      </c>
      <c r="S79" s="27">
        <f t="shared" si="41"/>
        <v>0</v>
      </c>
      <c r="T79" s="27">
        <f t="shared" si="41"/>
        <v>0</v>
      </c>
      <c r="U79" s="27">
        <f t="shared" si="41"/>
        <v>0</v>
      </c>
      <c r="V79" s="27">
        <f t="shared" si="41"/>
        <v>0</v>
      </c>
      <c r="W79" s="27">
        <f t="shared" si="41"/>
        <v>0</v>
      </c>
      <c r="X79" s="27">
        <f t="shared" si="41"/>
        <v>0</v>
      </c>
      <c r="Y79" s="27">
        <f t="shared" si="41"/>
        <v>0</v>
      </c>
      <c r="Z79" s="27">
        <f t="shared" si="41"/>
        <v>0</v>
      </c>
      <c r="AA79" s="27">
        <f t="shared" si="41"/>
        <v>0</v>
      </c>
      <c r="AB79" s="27">
        <f t="shared" si="41"/>
        <v>0</v>
      </c>
      <c r="AC79" s="27">
        <f t="shared" si="41"/>
        <v>0</v>
      </c>
      <c r="AD79" s="27">
        <f t="shared" si="41"/>
        <v>0</v>
      </c>
      <c r="AE79" s="26"/>
      <c r="AF79" s="26"/>
      <c r="AG79" s="27">
        <f t="shared" ref="AG79:AO79" si="42">SUBTOTAL(9,AG67:AG78)</f>
        <v>0</v>
      </c>
      <c r="AH79" s="27">
        <f t="shared" si="42"/>
        <v>0</v>
      </c>
      <c r="AI79" s="27">
        <f t="shared" si="42"/>
        <v>0</v>
      </c>
      <c r="AJ79" s="27">
        <f t="shared" si="42"/>
        <v>0</v>
      </c>
      <c r="AK79" s="27">
        <f t="shared" si="42"/>
        <v>0</v>
      </c>
      <c r="AL79" s="27">
        <f t="shared" si="42"/>
        <v>0</v>
      </c>
      <c r="AM79" s="27">
        <f t="shared" si="42"/>
        <v>0</v>
      </c>
      <c r="AN79" s="27">
        <f t="shared" si="42"/>
        <v>0</v>
      </c>
      <c r="AO79" s="27">
        <f t="shared" si="42"/>
        <v>0</v>
      </c>
    </row>
    <row r="80" spans="1:41" ht="13" customHeight="1" outlineLevel="2">
      <c r="A80" s="7" t="s">
        <v>64</v>
      </c>
      <c r="B80" s="7" t="s">
        <v>65</v>
      </c>
      <c r="C80" s="7" t="s">
        <v>66</v>
      </c>
      <c r="G80" s="13">
        <v>45748</v>
      </c>
      <c r="H80" s="13">
        <v>45748</v>
      </c>
      <c r="I80" s="13">
        <v>45754</v>
      </c>
      <c r="J80" s="27">
        <f t="shared" ref="J80:J89" si="43">K80+L80+M80</f>
        <v>0.101136</v>
      </c>
      <c r="K80" s="27">
        <v>0</v>
      </c>
      <c r="L80" s="27">
        <v>0</v>
      </c>
      <c r="M80" s="27">
        <f t="shared" ref="M80:M89" si="44">N80+O80+V80+Z80+AB80+AD80</f>
        <v>0.101136</v>
      </c>
      <c r="N80" s="27">
        <v>0.101136</v>
      </c>
      <c r="O80" s="27">
        <v>0</v>
      </c>
      <c r="P80" s="27">
        <v>0</v>
      </c>
      <c r="Q80" s="28">
        <f t="shared" ref="Q80:Q89" si="45">N80+O80+P80</f>
        <v>0.101136</v>
      </c>
      <c r="R80" s="27">
        <v>0</v>
      </c>
      <c r="S80" s="27">
        <v>0</v>
      </c>
      <c r="T80" s="27">
        <v>0</v>
      </c>
      <c r="U80" s="27">
        <f t="shared" ref="U80:U89" si="46">R80+S80+T80</f>
        <v>0</v>
      </c>
      <c r="V80" s="27">
        <v>0</v>
      </c>
      <c r="W80" s="27"/>
      <c r="X80" s="27"/>
      <c r="Y80" s="27"/>
      <c r="Z80" s="27"/>
      <c r="AA80" s="27">
        <v>0</v>
      </c>
      <c r="AB80" s="27"/>
      <c r="AC80" s="27"/>
      <c r="AD80" s="27"/>
      <c r="AE80" s="26"/>
      <c r="AF80" s="26"/>
      <c r="AG80" s="27">
        <v>0</v>
      </c>
      <c r="AH80" s="27">
        <v>0</v>
      </c>
      <c r="AI80" s="27">
        <v>0</v>
      </c>
      <c r="AJ80" s="27">
        <f t="shared" ref="AJ80:AJ89" si="47">+AG80+AH80+AI80</f>
        <v>0</v>
      </c>
      <c r="AK80" s="27">
        <v>0</v>
      </c>
      <c r="AL80" s="27">
        <v>0</v>
      </c>
      <c r="AM80" s="27">
        <v>0</v>
      </c>
      <c r="AN80" s="29">
        <f t="shared" ref="AN80:AN89" si="48">IF(ISERROR(AM80 + AL80 + AK80),0,AM80 + AL80 + AK80)</f>
        <v>0</v>
      </c>
      <c r="AO80" s="27">
        <v>0</v>
      </c>
    </row>
    <row r="81" spans="1:41" ht="13" customHeight="1" outlineLevel="2">
      <c r="A81" s="7" t="s">
        <v>64</v>
      </c>
      <c r="B81" s="7" t="s">
        <v>65</v>
      </c>
      <c r="C81" s="7" t="s">
        <v>66</v>
      </c>
      <c r="G81" s="13">
        <v>45778</v>
      </c>
      <c r="H81" s="13">
        <v>45778</v>
      </c>
      <c r="I81" s="13">
        <v>45784</v>
      </c>
      <c r="J81" s="27">
        <f t="shared" si="43"/>
        <v>0.20369899999999999</v>
      </c>
      <c r="K81" s="27">
        <v>0</v>
      </c>
      <c r="L81" s="27">
        <v>0</v>
      </c>
      <c r="M81" s="27">
        <f t="shared" si="44"/>
        <v>0.20369899999999999</v>
      </c>
      <c r="N81" s="27">
        <v>0.20369899999999999</v>
      </c>
      <c r="O81" s="27">
        <v>0</v>
      </c>
      <c r="P81" s="27">
        <v>0</v>
      </c>
      <c r="Q81" s="28">
        <f t="shared" si="45"/>
        <v>0.20369899999999999</v>
      </c>
      <c r="R81" s="27">
        <v>0</v>
      </c>
      <c r="S81" s="27">
        <v>0</v>
      </c>
      <c r="T81" s="27">
        <v>0</v>
      </c>
      <c r="U81" s="27">
        <f t="shared" si="46"/>
        <v>0</v>
      </c>
      <c r="V81" s="27">
        <v>0</v>
      </c>
      <c r="W81" s="27"/>
      <c r="X81" s="27"/>
      <c r="Y81" s="27"/>
      <c r="Z81" s="27"/>
      <c r="AA81" s="27">
        <v>0</v>
      </c>
      <c r="AB81" s="27"/>
      <c r="AC81" s="27"/>
      <c r="AD81" s="27"/>
      <c r="AE81" s="26"/>
      <c r="AF81" s="26"/>
      <c r="AG81" s="27">
        <v>0</v>
      </c>
      <c r="AH81" s="27">
        <v>0</v>
      </c>
      <c r="AI81" s="27">
        <v>0</v>
      </c>
      <c r="AJ81" s="27">
        <f t="shared" si="47"/>
        <v>0</v>
      </c>
      <c r="AK81" s="27">
        <v>0</v>
      </c>
      <c r="AL81" s="27">
        <v>0</v>
      </c>
      <c r="AM81" s="27">
        <v>0</v>
      </c>
      <c r="AN81" s="29">
        <f t="shared" si="48"/>
        <v>0</v>
      </c>
      <c r="AO81" s="27">
        <v>0</v>
      </c>
    </row>
    <row r="82" spans="1:41" ht="13" customHeight="1" outlineLevel="2">
      <c r="A82" s="7" t="s">
        <v>64</v>
      </c>
      <c r="B82" s="7" t="s">
        <v>65</v>
      </c>
      <c r="C82" s="7" t="s">
        <v>66</v>
      </c>
      <c r="G82" s="13">
        <v>45810</v>
      </c>
      <c r="H82" s="13">
        <v>45810</v>
      </c>
      <c r="I82" s="13">
        <v>45814</v>
      </c>
      <c r="J82" s="27">
        <f t="shared" si="43"/>
        <v>0.20341100000000001</v>
      </c>
      <c r="K82" s="27">
        <v>0</v>
      </c>
      <c r="L82" s="27">
        <v>0</v>
      </c>
      <c r="M82" s="27">
        <f t="shared" si="44"/>
        <v>0.20341100000000001</v>
      </c>
      <c r="N82" s="27">
        <v>0.20341100000000001</v>
      </c>
      <c r="O82" s="27">
        <v>0</v>
      </c>
      <c r="P82" s="27">
        <v>0</v>
      </c>
      <c r="Q82" s="28">
        <f t="shared" si="45"/>
        <v>0.20341100000000001</v>
      </c>
      <c r="R82" s="27">
        <v>0</v>
      </c>
      <c r="S82" s="27">
        <v>0</v>
      </c>
      <c r="T82" s="27">
        <v>0</v>
      </c>
      <c r="U82" s="27">
        <f t="shared" si="46"/>
        <v>0</v>
      </c>
      <c r="V82" s="27">
        <v>0</v>
      </c>
      <c r="W82" s="27"/>
      <c r="X82" s="27"/>
      <c r="Y82" s="27"/>
      <c r="Z82" s="27"/>
      <c r="AA82" s="27">
        <v>0</v>
      </c>
      <c r="AB82" s="27"/>
      <c r="AC82" s="27"/>
      <c r="AD82" s="27"/>
      <c r="AE82" s="26"/>
      <c r="AF82" s="26"/>
      <c r="AG82" s="27">
        <v>0</v>
      </c>
      <c r="AH82" s="27">
        <v>0</v>
      </c>
      <c r="AI82" s="27">
        <v>0</v>
      </c>
      <c r="AJ82" s="27">
        <f t="shared" si="47"/>
        <v>0</v>
      </c>
      <c r="AK82" s="27">
        <v>0</v>
      </c>
      <c r="AL82" s="27">
        <v>0</v>
      </c>
      <c r="AM82" s="27">
        <v>0</v>
      </c>
      <c r="AN82" s="29">
        <f t="shared" si="48"/>
        <v>0</v>
      </c>
      <c r="AO82" s="27">
        <v>0</v>
      </c>
    </row>
    <row r="83" spans="1:41" ht="13" customHeight="1" outlineLevel="2">
      <c r="A83" s="7" t="s">
        <v>64</v>
      </c>
      <c r="B83" s="7" t="s">
        <v>65</v>
      </c>
      <c r="C83" s="7" t="s">
        <v>66</v>
      </c>
      <c r="G83" s="13">
        <v>45839</v>
      </c>
      <c r="H83" s="13">
        <v>45839</v>
      </c>
      <c r="I83" s="13">
        <v>45846</v>
      </c>
      <c r="J83" s="27">
        <f t="shared" si="43"/>
        <v>0.21742500000000001</v>
      </c>
      <c r="K83" s="27">
        <v>0</v>
      </c>
      <c r="L83" s="27">
        <v>0</v>
      </c>
      <c r="M83" s="27">
        <f t="shared" si="44"/>
        <v>0.21742500000000001</v>
      </c>
      <c r="N83" s="27">
        <v>0.21742500000000001</v>
      </c>
      <c r="O83" s="27">
        <v>0</v>
      </c>
      <c r="P83" s="27">
        <v>0</v>
      </c>
      <c r="Q83" s="28">
        <f t="shared" si="45"/>
        <v>0.21742500000000001</v>
      </c>
      <c r="R83" s="27">
        <v>0</v>
      </c>
      <c r="S83" s="27">
        <v>0</v>
      </c>
      <c r="T83" s="27">
        <v>0</v>
      </c>
      <c r="U83" s="27">
        <f t="shared" si="46"/>
        <v>0</v>
      </c>
      <c r="V83" s="27">
        <v>0</v>
      </c>
      <c r="W83" s="27"/>
      <c r="X83" s="27"/>
      <c r="Y83" s="27"/>
      <c r="Z83" s="27"/>
      <c r="AA83" s="27">
        <v>0</v>
      </c>
      <c r="AB83" s="27"/>
      <c r="AC83" s="27"/>
      <c r="AD83" s="27"/>
      <c r="AE83" s="26"/>
      <c r="AF83" s="26"/>
      <c r="AG83" s="27">
        <v>0</v>
      </c>
      <c r="AH83" s="27">
        <v>0</v>
      </c>
      <c r="AI83" s="27">
        <v>0</v>
      </c>
      <c r="AJ83" s="27">
        <f t="shared" si="47"/>
        <v>0</v>
      </c>
      <c r="AK83" s="27">
        <v>0</v>
      </c>
      <c r="AL83" s="27">
        <v>0</v>
      </c>
      <c r="AM83" s="27">
        <v>0</v>
      </c>
      <c r="AN83" s="29">
        <f t="shared" si="48"/>
        <v>0</v>
      </c>
      <c r="AO83" s="27">
        <v>0</v>
      </c>
    </row>
    <row r="84" spans="1:41" ht="13" customHeight="1" outlineLevel="2">
      <c r="A84" s="7" t="s">
        <v>64</v>
      </c>
      <c r="B84" s="7" t="s">
        <v>65</v>
      </c>
      <c r="C84" s="7" t="s">
        <v>66</v>
      </c>
      <c r="G84" s="13">
        <v>45870</v>
      </c>
      <c r="H84" s="13">
        <v>45870</v>
      </c>
      <c r="I84" s="13">
        <v>45876</v>
      </c>
      <c r="J84" s="27">
        <f t="shared" si="43"/>
        <v>0.21173500000000001</v>
      </c>
      <c r="K84" s="27">
        <v>0</v>
      </c>
      <c r="L84" s="27">
        <v>0</v>
      </c>
      <c r="M84" s="27">
        <f t="shared" si="44"/>
        <v>0.21173500000000001</v>
      </c>
      <c r="N84" s="27">
        <v>0.21173500000000001</v>
      </c>
      <c r="O84" s="27">
        <v>0</v>
      </c>
      <c r="P84" s="27">
        <v>0</v>
      </c>
      <c r="Q84" s="28">
        <f t="shared" si="45"/>
        <v>0.21173500000000001</v>
      </c>
      <c r="R84" s="27">
        <v>0</v>
      </c>
      <c r="S84" s="27">
        <v>0</v>
      </c>
      <c r="T84" s="27">
        <v>0</v>
      </c>
      <c r="U84" s="27">
        <f t="shared" si="46"/>
        <v>0</v>
      </c>
      <c r="V84" s="27">
        <v>0</v>
      </c>
      <c r="W84" s="27"/>
      <c r="X84" s="27"/>
      <c r="Y84" s="27"/>
      <c r="Z84" s="27"/>
      <c r="AA84" s="27">
        <v>0</v>
      </c>
      <c r="AB84" s="27"/>
      <c r="AC84" s="27"/>
      <c r="AD84" s="27"/>
      <c r="AE84" s="26"/>
      <c r="AF84" s="26"/>
      <c r="AG84" s="27">
        <v>0</v>
      </c>
      <c r="AH84" s="27">
        <v>0</v>
      </c>
      <c r="AI84" s="27">
        <v>0</v>
      </c>
      <c r="AJ84" s="27">
        <f t="shared" si="47"/>
        <v>0</v>
      </c>
      <c r="AK84" s="27">
        <v>0</v>
      </c>
      <c r="AL84" s="27">
        <v>0</v>
      </c>
      <c r="AM84" s="27">
        <v>0</v>
      </c>
      <c r="AN84" s="29">
        <f t="shared" si="48"/>
        <v>0</v>
      </c>
      <c r="AO84" s="27">
        <v>0</v>
      </c>
    </row>
    <row r="85" spans="1:41" ht="13" customHeight="1" outlineLevel="2">
      <c r="A85" s="7" t="s">
        <v>64</v>
      </c>
      <c r="B85" s="7" t="s">
        <v>65</v>
      </c>
      <c r="C85" s="7" t="s">
        <v>66</v>
      </c>
      <c r="G85" s="13">
        <v>45902</v>
      </c>
      <c r="H85" s="13">
        <v>45902</v>
      </c>
      <c r="I85" s="13">
        <v>45908</v>
      </c>
      <c r="J85" s="27">
        <f t="shared" si="43"/>
        <v>0.20732400000000001</v>
      </c>
      <c r="K85" s="27">
        <v>0</v>
      </c>
      <c r="L85" s="27">
        <v>0</v>
      </c>
      <c r="M85" s="27">
        <f t="shared" si="44"/>
        <v>0.20732400000000001</v>
      </c>
      <c r="N85" s="27">
        <v>0.20732400000000001</v>
      </c>
      <c r="O85" s="27">
        <v>0</v>
      </c>
      <c r="P85" s="27">
        <v>0</v>
      </c>
      <c r="Q85" s="28">
        <f t="shared" si="45"/>
        <v>0.20732400000000001</v>
      </c>
      <c r="R85" s="27">
        <v>0</v>
      </c>
      <c r="S85" s="27">
        <v>0</v>
      </c>
      <c r="T85" s="27">
        <v>0</v>
      </c>
      <c r="U85" s="27">
        <f t="shared" si="46"/>
        <v>0</v>
      </c>
      <c r="V85" s="27">
        <v>0</v>
      </c>
      <c r="W85" s="27"/>
      <c r="X85" s="27"/>
      <c r="Y85" s="27"/>
      <c r="Z85" s="27"/>
      <c r="AA85" s="27">
        <v>0</v>
      </c>
      <c r="AB85" s="27"/>
      <c r="AC85" s="27"/>
      <c r="AD85" s="27"/>
      <c r="AE85" s="26"/>
      <c r="AF85" s="26"/>
      <c r="AG85" s="27">
        <v>0</v>
      </c>
      <c r="AH85" s="27">
        <v>0</v>
      </c>
      <c r="AI85" s="27">
        <v>0</v>
      </c>
      <c r="AJ85" s="27">
        <f t="shared" si="47"/>
        <v>0</v>
      </c>
      <c r="AK85" s="27">
        <v>0</v>
      </c>
      <c r="AL85" s="27">
        <v>0</v>
      </c>
      <c r="AM85" s="27">
        <v>0</v>
      </c>
      <c r="AN85" s="29">
        <f t="shared" si="48"/>
        <v>0</v>
      </c>
      <c r="AO85" s="27">
        <v>0</v>
      </c>
    </row>
    <row r="86" spans="1:41" ht="13" customHeight="1" outlineLevel="2">
      <c r="A86" s="7" t="s">
        <v>64</v>
      </c>
      <c r="B86" s="7" t="s">
        <v>65</v>
      </c>
      <c r="C86" s="7" t="s">
        <v>66</v>
      </c>
      <c r="G86" s="13">
        <v>45931</v>
      </c>
      <c r="H86" s="13">
        <v>45931</v>
      </c>
      <c r="I86" s="13">
        <v>45937</v>
      </c>
      <c r="J86" s="27">
        <f t="shared" si="43"/>
        <v>0.20866100000000001</v>
      </c>
      <c r="K86" s="27">
        <v>0</v>
      </c>
      <c r="L86" s="27">
        <v>0</v>
      </c>
      <c r="M86" s="27">
        <f t="shared" si="44"/>
        <v>0.20866100000000001</v>
      </c>
      <c r="N86" s="27">
        <v>0.20866100000000001</v>
      </c>
      <c r="O86" s="27">
        <v>0</v>
      </c>
      <c r="P86" s="27">
        <v>0</v>
      </c>
      <c r="Q86" s="28">
        <f t="shared" si="45"/>
        <v>0.20866100000000001</v>
      </c>
      <c r="R86" s="27">
        <v>0</v>
      </c>
      <c r="S86" s="27">
        <v>0</v>
      </c>
      <c r="T86" s="27">
        <v>0</v>
      </c>
      <c r="U86" s="27">
        <f t="shared" si="46"/>
        <v>0</v>
      </c>
      <c r="V86" s="27">
        <v>0</v>
      </c>
      <c r="W86" s="27"/>
      <c r="X86" s="27"/>
      <c r="Y86" s="27"/>
      <c r="Z86" s="27"/>
      <c r="AA86" s="27">
        <v>0</v>
      </c>
      <c r="AB86" s="27"/>
      <c r="AC86" s="27"/>
      <c r="AD86" s="27"/>
      <c r="AE86" s="26"/>
      <c r="AF86" s="26"/>
      <c r="AG86" s="27">
        <v>0</v>
      </c>
      <c r="AH86" s="27">
        <v>0</v>
      </c>
      <c r="AI86" s="27">
        <v>0</v>
      </c>
      <c r="AJ86" s="27">
        <f t="shared" si="47"/>
        <v>0</v>
      </c>
      <c r="AK86" s="27">
        <v>0</v>
      </c>
      <c r="AL86" s="27">
        <v>0</v>
      </c>
      <c r="AM86" s="27">
        <v>0</v>
      </c>
      <c r="AN86" s="29">
        <f t="shared" si="48"/>
        <v>0</v>
      </c>
      <c r="AO86" s="27">
        <v>0</v>
      </c>
    </row>
    <row r="87" spans="1:41" ht="13" customHeight="1" outlineLevel="2">
      <c r="A87" s="7" t="s">
        <v>64</v>
      </c>
      <c r="B87" s="7" t="s">
        <v>65</v>
      </c>
      <c r="C87" s="7" t="s">
        <v>66</v>
      </c>
      <c r="G87" s="13">
        <v>45964</v>
      </c>
      <c r="H87" s="13">
        <v>45964</v>
      </c>
      <c r="I87" s="13">
        <v>45968</v>
      </c>
      <c r="J87" s="27">
        <f t="shared" si="43"/>
        <v>0.20356199999999999</v>
      </c>
      <c r="K87" s="27">
        <v>0</v>
      </c>
      <c r="L87" s="27">
        <v>0</v>
      </c>
      <c r="M87" s="27">
        <f t="shared" si="44"/>
        <v>0.20356199999999999</v>
      </c>
      <c r="N87" s="27">
        <v>0.20356199999999999</v>
      </c>
      <c r="O87" s="27">
        <v>0</v>
      </c>
      <c r="P87" s="27">
        <v>0</v>
      </c>
      <c r="Q87" s="28">
        <f t="shared" si="45"/>
        <v>0.20356199999999999</v>
      </c>
      <c r="R87" s="27">
        <v>0</v>
      </c>
      <c r="S87" s="27">
        <v>0</v>
      </c>
      <c r="T87" s="27">
        <v>0</v>
      </c>
      <c r="U87" s="27">
        <f t="shared" si="46"/>
        <v>0</v>
      </c>
      <c r="V87" s="27">
        <v>0</v>
      </c>
      <c r="W87" s="27"/>
      <c r="X87" s="27"/>
      <c r="Y87" s="27"/>
      <c r="Z87" s="27"/>
      <c r="AA87" s="27">
        <v>0</v>
      </c>
      <c r="AB87" s="27"/>
      <c r="AC87" s="27"/>
      <c r="AD87" s="27"/>
      <c r="AE87" s="26"/>
      <c r="AF87" s="26"/>
      <c r="AG87" s="27">
        <v>0</v>
      </c>
      <c r="AH87" s="27">
        <v>0</v>
      </c>
      <c r="AI87" s="27">
        <v>0</v>
      </c>
      <c r="AJ87" s="27">
        <f t="shared" si="47"/>
        <v>0</v>
      </c>
      <c r="AK87" s="27">
        <v>0</v>
      </c>
      <c r="AL87" s="27">
        <v>0</v>
      </c>
      <c r="AM87" s="27">
        <v>0</v>
      </c>
      <c r="AN87" s="29">
        <f t="shared" si="48"/>
        <v>0</v>
      </c>
      <c r="AO87" s="27">
        <v>0</v>
      </c>
    </row>
    <row r="88" spans="1:41" ht="13" customHeight="1" outlineLevel="2">
      <c r="A88" s="7" t="s">
        <v>64</v>
      </c>
      <c r="B88" s="7" t="s">
        <v>65</v>
      </c>
      <c r="C88" s="7" t="s">
        <v>66</v>
      </c>
      <c r="G88" s="13">
        <v>45992</v>
      </c>
      <c r="H88" s="13">
        <v>45992</v>
      </c>
      <c r="I88" s="13">
        <v>45996</v>
      </c>
      <c r="J88" s="27">
        <f t="shared" si="43"/>
        <v>0.19506499999999999</v>
      </c>
      <c r="K88" s="27">
        <v>0</v>
      </c>
      <c r="L88" s="27">
        <v>0</v>
      </c>
      <c r="M88" s="27">
        <f t="shared" si="44"/>
        <v>0.19506499999999999</v>
      </c>
      <c r="N88" s="27">
        <v>0.19506499999999999</v>
      </c>
      <c r="O88" s="27">
        <v>0</v>
      </c>
      <c r="P88" s="27">
        <v>0</v>
      </c>
      <c r="Q88" s="28">
        <f t="shared" si="45"/>
        <v>0.19506499999999999</v>
      </c>
      <c r="R88" s="27">
        <v>0</v>
      </c>
      <c r="S88" s="27">
        <v>0</v>
      </c>
      <c r="T88" s="27">
        <v>0</v>
      </c>
      <c r="U88" s="27">
        <f t="shared" si="46"/>
        <v>0</v>
      </c>
      <c r="V88" s="27">
        <v>0</v>
      </c>
      <c r="W88" s="27"/>
      <c r="X88" s="27"/>
      <c r="Y88" s="27"/>
      <c r="Z88" s="27"/>
      <c r="AA88" s="27">
        <v>0</v>
      </c>
      <c r="AB88" s="27"/>
      <c r="AC88" s="27"/>
      <c r="AD88" s="27"/>
      <c r="AE88" s="26"/>
      <c r="AF88" s="26"/>
      <c r="AG88" s="27">
        <v>0</v>
      </c>
      <c r="AH88" s="27">
        <v>0</v>
      </c>
      <c r="AI88" s="27">
        <v>0</v>
      </c>
      <c r="AJ88" s="27">
        <f t="shared" si="47"/>
        <v>0</v>
      </c>
      <c r="AK88" s="27">
        <v>0</v>
      </c>
      <c r="AL88" s="27">
        <v>0</v>
      </c>
      <c r="AM88" s="27">
        <v>0</v>
      </c>
      <c r="AN88" s="29">
        <f t="shared" si="48"/>
        <v>0</v>
      </c>
      <c r="AO88" s="27">
        <v>0</v>
      </c>
    </row>
    <row r="89" spans="1:41" ht="13" customHeight="1" outlineLevel="2">
      <c r="A89" s="7" t="s">
        <v>64</v>
      </c>
      <c r="B89" s="7" t="s">
        <v>65</v>
      </c>
      <c r="C89" s="7" t="s">
        <v>66</v>
      </c>
      <c r="G89" s="13">
        <v>46014</v>
      </c>
      <c r="H89" s="13">
        <v>46014</v>
      </c>
      <c r="I89" s="13">
        <v>46021</v>
      </c>
      <c r="J89" s="27">
        <f t="shared" si="43"/>
        <v>0.18878300000000001</v>
      </c>
      <c r="K89" s="27">
        <v>0</v>
      </c>
      <c r="L89" s="27">
        <v>0</v>
      </c>
      <c r="M89" s="27">
        <f t="shared" si="44"/>
        <v>0.18878300000000001</v>
      </c>
      <c r="N89" s="27">
        <v>0.18878300000000001</v>
      </c>
      <c r="O89" s="27">
        <v>0</v>
      </c>
      <c r="P89" s="27">
        <v>0</v>
      </c>
      <c r="Q89" s="28">
        <f t="shared" si="45"/>
        <v>0.18878300000000001</v>
      </c>
      <c r="R89" s="27">
        <v>0</v>
      </c>
      <c r="S89" s="27">
        <v>0</v>
      </c>
      <c r="T89" s="27">
        <v>0</v>
      </c>
      <c r="U89" s="27">
        <f t="shared" si="46"/>
        <v>0</v>
      </c>
      <c r="V89" s="27">
        <v>0</v>
      </c>
      <c r="W89" s="27"/>
      <c r="X89" s="27"/>
      <c r="Y89" s="27"/>
      <c r="Z89" s="27"/>
      <c r="AA89" s="27">
        <v>0</v>
      </c>
      <c r="AB89" s="27"/>
      <c r="AC89" s="27"/>
      <c r="AD89" s="27"/>
      <c r="AE89" s="26"/>
      <c r="AF89" s="26"/>
      <c r="AG89" s="27">
        <v>0</v>
      </c>
      <c r="AH89" s="27">
        <v>0</v>
      </c>
      <c r="AI89" s="27">
        <v>0</v>
      </c>
      <c r="AJ89" s="27">
        <f t="shared" si="47"/>
        <v>0</v>
      </c>
      <c r="AK89" s="27">
        <v>0</v>
      </c>
      <c r="AL89" s="27">
        <v>0</v>
      </c>
      <c r="AM89" s="27">
        <v>0</v>
      </c>
      <c r="AN89" s="29">
        <f t="shared" si="48"/>
        <v>0</v>
      </c>
      <c r="AO89" s="27">
        <v>0</v>
      </c>
    </row>
    <row r="90" spans="1:41" ht="13" customHeight="1" outlineLevel="1">
      <c r="A90" s="24" t="s">
        <v>95</v>
      </c>
      <c r="J90" s="27">
        <f t="shared" ref="J90:AD90" si="49">SUBTOTAL(9,J80:J89)</f>
        <v>1.940801</v>
      </c>
      <c r="K90" s="27">
        <f t="shared" si="49"/>
        <v>0</v>
      </c>
      <c r="L90" s="27">
        <f t="shared" si="49"/>
        <v>0</v>
      </c>
      <c r="M90" s="27">
        <f t="shared" si="49"/>
        <v>1.940801</v>
      </c>
      <c r="N90" s="27">
        <f t="shared" si="49"/>
        <v>1.940801</v>
      </c>
      <c r="O90" s="27">
        <f t="shared" si="49"/>
        <v>0</v>
      </c>
      <c r="P90" s="27">
        <f t="shared" si="49"/>
        <v>0</v>
      </c>
      <c r="Q90" s="28">
        <f t="shared" si="49"/>
        <v>1.940801</v>
      </c>
      <c r="R90" s="27">
        <f t="shared" si="49"/>
        <v>0</v>
      </c>
      <c r="S90" s="27">
        <f t="shared" si="49"/>
        <v>0</v>
      </c>
      <c r="T90" s="27">
        <f t="shared" si="49"/>
        <v>0</v>
      </c>
      <c r="U90" s="27">
        <f t="shared" si="49"/>
        <v>0</v>
      </c>
      <c r="V90" s="27">
        <f t="shared" si="49"/>
        <v>0</v>
      </c>
      <c r="W90" s="27">
        <f t="shared" si="49"/>
        <v>0</v>
      </c>
      <c r="X90" s="27">
        <f t="shared" si="49"/>
        <v>0</v>
      </c>
      <c r="Y90" s="27">
        <f t="shared" si="49"/>
        <v>0</v>
      </c>
      <c r="Z90" s="27">
        <f t="shared" si="49"/>
        <v>0</v>
      </c>
      <c r="AA90" s="27">
        <f t="shared" si="49"/>
        <v>0</v>
      </c>
      <c r="AB90" s="27">
        <f t="shared" si="49"/>
        <v>0</v>
      </c>
      <c r="AC90" s="27">
        <f t="shared" si="49"/>
        <v>0</v>
      </c>
      <c r="AD90" s="27">
        <f t="shared" si="49"/>
        <v>0</v>
      </c>
      <c r="AE90" s="26"/>
      <c r="AF90" s="26"/>
      <c r="AG90" s="27">
        <f t="shared" ref="AG90:AO90" si="50">SUBTOTAL(9,AG80:AG89)</f>
        <v>0</v>
      </c>
      <c r="AH90" s="27">
        <f t="shared" si="50"/>
        <v>0</v>
      </c>
      <c r="AI90" s="27">
        <f t="shared" si="50"/>
        <v>0</v>
      </c>
      <c r="AJ90" s="27">
        <f t="shared" si="50"/>
        <v>0</v>
      </c>
      <c r="AK90" s="27">
        <f t="shared" si="50"/>
        <v>0</v>
      </c>
      <c r="AL90" s="27">
        <f t="shared" si="50"/>
        <v>0</v>
      </c>
      <c r="AM90" s="27">
        <f t="shared" si="50"/>
        <v>0</v>
      </c>
      <c r="AN90" s="27">
        <f t="shared" si="50"/>
        <v>0</v>
      </c>
      <c r="AO90" s="27">
        <f t="shared" si="50"/>
        <v>0</v>
      </c>
    </row>
  </sheetData>
  <sheetProtection algorithmName="SHA-512" hashValue="z8Nnl6jgxlJdBQSvT+azYoJ/APloIGwt116fgPFsiY5BRyQ43ruTXz7j3hPBsmeFl4Mw0toHjZinW2guGZBFWg==" saltValue="f8ufE1I+UbWt8ciC/z7ykA==" spinCount="100000" sheet="1" objects="1" scenarios="1"/>
  <autoFilter ref="A13:AO89" xr:uid="{00000000-0001-0000-0000-000000000000}"/>
  <sortState xmlns:xlrd2="http://schemas.microsoft.com/office/spreadsheetml/2017/richdata2" ref="A16:AO89">
    <sortCondition ref="H16:H89"/>
  </sortState>
  <mergeCells count="44">
    <mergeCell ref="A6:M8"/>
    <mergeCell ref="AK13:AK15"/>
    <mergeCell ref="AL13:AL15"/>
    <mergeCell ref="AM13:AM15"/>
    <mergeCell ref="AN13:AN15"/>
    <mergeCell ref="S13:S15"/>
    <mergeCell ref="T13:T15"/>
    <mergeCell ref="U13:U15"/>
    <mergeCell ref="V13:V15"/>
    <mergeCell ref="W13:W15"/>
    <mergeCell ref="R13:R15"/>
    <mergeCell ref="F13:F15"/>
    <mergeCell ref="E13:E15"/>
    <mergeCell ref="N13:N15"/>
    <mergeCell ref="Q13:Q15"/>
    <mergeCell ref="P13:P15"/>
    <mergeCell ref="AO13:AO15"/>
    <mergeCell ref="X13:X15"/>
    <mergeCell ref="AJ13:AJ15"/>
    <mergeCell ref="Y13:Y15"/>
    <mergeCell ref="Z13:Z15"/>
    <mergeCell ref="AA13:AA15"/>
    <mergeCell ref="AB13:AB15"/>
    <mergeCell ref="AC13:AC15"/>
    <mergeCell ref="AD13:AD15"/>
    <mergeCell ref="AE13:AE15"/>
    <mergeCell ref="AG13:AG15"/>
    <mergeCell ref="AH13:AH15"/>
    <mergeCell ref="AI13:AI15"/>
    <mergeCell ref="AF13:AF15"/>
    <mergeCell ref="O13:O15"/>
    <mergeCell ref="D13:D15"/>
    <mergeCell ref="C13:C15"/>
    <mergeCell ref="K13:K15"/>
    <mergeCell ref="L13:L15"/>
    <mergeCell ref="A10:J10"/>
    <mergeCell ref="K12:M12"/>
    <mergeCell ref="A13:A15"/>
    <mergeCell ref="B13:B15"/>
    <mergeCell ref="H13:H15"/>
    <mergeCell ref="I13:I15"/>
    <mergeCell ref="M13:M15"/>
    <mergeCell ref="G13:G15"/>
    <mergeCell ref="J13:J15"/>
  </mergeCells>
  <phoneticPr fontId="0" type="noConversion"/>
  <printOptions gridLines="1"/>
  <pageMargins left="0.25" right="0.25" top="1" bottom="1" header="0.5" footer="0.5"/>
  <pageSetup pageOrder="overThenDown" orientation="landscape" r:id="rId1"/>
  <headerFooter alignWithMargins="0">
    <oddHeader>&amp;C&amp;"Arial,Bold"PRIMARY LAYOUT
2023 YEAR-END TAX REPORTING INFORMATION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e37056-84fc-432c-ad59-1c9bea1b165e">
      <Terms xmlns="http://schemas.microsoft.com/office/infopath/2007/PartnerControls"/>
    </lcf76f155ced4ddcb4097134ff3c332f>
    <off5a51a44f445118d710b6b3677110d xmlns="e7a60eda-f87f-4645-9801-2313922b076d">
      <Terms xmlns="http://schemas.microsoft.com/office/infopath/2007/PartnerControls"/>
    </off5a51a44f445118d710b6b367711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8AC0B0A115BB4485F5548EAB6DC74B" ma:contentTypeVersion="14" ma:contentTypeDescription="Create a new document." ma:contentTypeScope="" ma:versionID="82b8da9bd85bc5bab86f56cf7c230149">
  <xsd:schema xmlns:xsd="http://www.w3.org/2001/XMLSchema" xmlns:xs="http://www.w3.org/2001/XMLSchema" xmlns:p="http://schemas.microsoft.com/office/2006/metadata/properties" xmlns:ns2="e7a60eda-f87f-4645-9801-2313922b076d" xmlns:ns3="c5e37056-84fc-432c-ad59-1c9bea1b165e" targetNamespace="http://schemas.microsoft.com/office/2006/metadata/properties" ma:root="true" ma:fieldsID="6718492f9f2f006d6892dfceeff65668" ns2:_="" ns3:_="">
    <xsd:import namespace="e7a60eda-f87f-4645-9801-2313922b076d"/>
    <xsd:import namespace="c5e37056-84fc-432c-ad59-1c9bea1b165e"/>
    <xsd:element name="properties">
      <xsd:complexType>
        <xsd:sequence>
          <xsd:element name="documentManagement">
            <xsd:complexType>
              <xsd:all>
                <xsd:element ref="ns2:off5a51a44f445118d710b6b3677110d"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a60eda-f87f-4645-9801-2313922b076d" elementFormDefault="qualified">
    <xsd:import namespace="http://schemas.microsoft.com/office/2006/documentManagement/types"/>
    <xsd:import namespace="http://schemas.microsoft.com/office/infopath/2007/PartnerControls"/>
    <xsd:element name="off5a51a44f445118d710b6b3677110d" ma:index="9" nillable="true" ma:taxonomy="true" ma:internalName="off5a51a44f445118d710b6b3677110d" ma:taxonomyFieldName="Entity1" ma:displayName="Entity" ma:readOnly="true" ma:fieldId="{8ff5a51a-44f4-4511-8d71-0b6b3677110d}" ma:sspId="b738091d-82e1-4197-b8b4-2b95ebc339e9" ma:termSetId="724f8aa7-7b3a-43af-a607-d8da90d15fd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5e37056-84fc-432c-ad59-1c9bea1b165e" elementFormDefault="qualified">
    <xsd:import namespace="http://schemas.microsoft.com/office/2006/documentManagement/types"/>
    <xsd:import namespace="http://schemas.microsoft.com/office/infopath/2007/PartnerControls"/>
    <xsd:element name="MediaServiceDateTaken" ma:index="10" nillable="true" ma:displayName="MediaServiceDateTaken" ma:hidden="true" ma:indexed="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738091d-82e1-4197-b8b4-2b95ebc339e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B0857-4A99-463E-BB96-1C61125CA6E7}">
  <ds:schemaRefs>
    <ds:schemaRef ds:uri="http://purl.org/dc/elements/1.1/"/>
    <ds:schemaRef ds:uri="http://purl.org/dc/dcmitype/"/>
    <ds:schemaRef ds:uri="http://schemas.openxmlformats.org/package/2006/metadata/core-properties"/>
    <ds:schemaRef ds:uri="http://schemas.microsoft.com/office/2006/documentManagement/types"/>
    <ds:schemaRef ds:uri="c5e37056-84fc-432c-ad59-1c9bea1b165e"/>
    <ds:schemaRef ds:uri="e7a60eda-f87f-4645-9801-2313922b076d"/>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7D9ED8A6-8A02-47F7-AA7E-6060685E8D51}">
  <ds:schemaRefs>
    <ds:schemaRef ds:uri="http://schemas.microsoft.com/sharepoint/v3/contenttype/forms"/>
  </ds:schemaRefs>
</ds:datastoreItem>
</file>

<file path=customXml/itemProps3.xml><?xml version="1.0" encoding="utf-8"?>
<ds:datastoreItem xmlns:ds="http://schemas.openxmlformats.org/officeDocument/2006/customXml" ds:itemID="{CE22B725-F880-4337-971F-26B6B016FD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a60eda-f87f-4645-9801-2313922b076d"/>
    <ds:schemaRef ds:uri="c5e37056-84fc-432c-ad59-1c9bea1b1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Primary Layout</vt:lpstr>
      <vt:lpstr>'Primary Layout'!Print_Area</vt:lpstr>
      <vt:lpstr>'Primary Layout'!Print_Titles</vt:lpstr>
    </vt:vector>
  </TitlesOfParts>
  <Manager/>
  <Company>Investment Company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 Barre</dc:creator>
  <cp:keywords/>
  <dc:description/>
  <cp:lastModifiedBy>Erica Hanson</cp:lastModifiedBy>
  <cp:revision/>
  <cp:lastPrinted>2024-06-12T18:30:42Z</cp:lastPrinted>
  <dcterms:created xsi:type="dcterms:W3CDTF">2005-07-20T15:33:39Z</dcterms:created>
  <dcterms:modified xsi:type="dcterms:W3CDTF">2026-01-30T21:23:03Z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0x010100528AC0B0A115BB4485F5548EAB6DC74B</vt:lpwstr>
  </property>
  <property fmtid="{D5CDD505-2E9C-101B-9397-08002B2CF9AE}" pid="3" name="MediaServiceImageTags">
    <vt:lpwstr/>
  </property>
  <property fmtid="{D5CDD505-2E9C-101B-9397-08002B2CF9AE}" pid="4" name="TaxCatchAll">
    <vt:lpwstr/>
  </property>
  <property fmtid="{D5CDD505-2E9C-101B-9397-08002B2CF9AE}" pid="5" name="Entity1">
    <vt:lpwstr/>
  </property>
  <property fmtid="{D5CDD505-2E9C-101B-9397-08002B2CF9AE}" pid="6" name="HiddenData">
    <vt:lpwstr>Hidden Contents:
Sheet Name: Primary Layout (...)</vt:lpwstr>
  </property>
  <property fmtid="{D5CDD505-2E9C-101B-9397-08002B2CF9AE}" pid="7" name="FormulaData">
    <vt:lpwstr>Formula Contents:
Sheet Name: Primary Layout: AE11 (...)</vt:lpwstr>
  </property>
</Properties>
</file>